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760" yWindow="32760" windowWidth="21570" windowHeight="9075"/>
  </bookViews>
  <sheets>
    <sheet name="wyniki" sheetId="1" r:id="rId1"/>
  </sheets>
  <definedNames>
    <definedName name="_xlnm._FilterDatabase" localSheetId="0" hidden="1">wyniki!$A$12:$Q$709</definedName>
    <definedName name="_xlnm.Print_Area" localSheetId="0">wyniki!$A$1:$Q$709</definedName>
    <definedName name="_xlnm.Print_Titles" localSheetId="0">wyniki!$A:$B,wyniki!$1:$6</definedName>
  </definedNames>
  <calcPr calcId="977461" fullCalcOnLoad="1"/>
</workbook>
</file>

<file path=xl/calcChain.xml><?xml version="1.0" encoding="utf-8"?>
<calcChain xmlns="http://schemas.openxmlformats.org/spreadsheetml/2006/main">
  <c r="L709" i="1" l="1"/>
  <c r="M709" i="1"/>
  <c r="O709" i="1"/>
  <c r="K709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13" i="1"/>
  <c r="N77" i="1"/>
  <c r="P77" i="1"/>
  <c r="N78" i="1"/>
  <c r="P78" i="1"/>
  <c r="N79" i="1"/>
  <c r="P79" i="1"/>
  <c r="N80" i="1"/>
  <c r="P80" i="1"/>
  <c r="N81" i="1"/>
  <c r="P81" i="1"/>
  <c r="N82" i="1"/>
  <c r="P82" i="1"/>
  <c r="N83" i="1"/>
  <c r="P83" i="1"/>
  <c r="N84" i="1"/>
  <c r="P84" i="1"/>
  <c r="N85" i="1"/>
  <c r="P85" i="1"/>
  <c r="N86" i="1"/>
  <c r="P86" i="1"/>
  <c r="N87" i="1"/>
  <c r="P87" i="1"/>
  <c r="N63" i="1"/>
  <c r="P63" i="1"/>
  <c r="N64" i="1"/>
  <c r="P64" i="1"/>
  <c r="N65" i="1"/>
  <c r="P65" i="1"/>
  <c r="N66" i="1"/>
  <c r="P66" i="1"/>
  <c r="N67" i="1"/>
  <c r="P67" i="1"/>
  <c r="N68" i="1"/>
  <c r="P68" i="1"/>
  <c r="N69" i="1"/>
  <c r="P69" i="1"/>
  <c r="N70" i="1"/>
  <c r="P70" i="1"/>
  <c r="N71" i="1"/>
  <c r="P71" i="1"/>
  <c r="N72" i="1"/>
  <c r="P72" i="1"/>
  <c r="N73" i="1"/>
  <c r="P73" i="1"/>
  <c r="N74" i="1"/>
  <c r="P74" i="1"/>
  <c r="N75" i="1"/>
  <c r="P75" i="1"/>
  <c r="N76" i="1"/>
  <c r="P76" i="1"/>
  <c r="N58" i="1"/>
  <c r="P58" i="1"/>
  <c r="N59" i="1"/>
  <c r="P59" i="1"/>
  <c r="N60" i="1"/>
  <c r="P60" i="1"/>
  <c r="N61" i="1"/>
  <c r="P61" i="1"/>
  <c r="N62" i="1"/>
  <c r="P62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37" i="1"/>
  <c r="P37" i="1"/>
  <c r="N38" i="1"/>
  <c r="P38" i="1"/>
  <c r="N39" i="1"/>
  <c r="P39" i="1"/>
  <c r="N40" i="1"/>
  <c r="P40" i="1"/>
  <c r="N41" i="1"/>
  <c r="P41" i="1"/>
  <c r="N42" i="1"/>
  <c r="P42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43" i="1"/>
  <c r="P43" i="1"/>
  <c r="N44" i="1"/>
  <c r="P44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N14" i="1"/>
  <c r="N15" i="1"/>
  <c r="P15" i="1"/>
  <c r="N13" i="1"/>
  <c r="P13" i="1"/>
  <c r="N709" i="1"/>
  <c r="P709" i="1"/>
  <c r="P14" i="1"/>
  <c r="Q709" i="1"/>
</calcChain>
</file>

<file path=xl/sharedStrings.xml><?xml version="1.0" encoding="utf-8"?>
<sst xmlns="http://schemas.openxmlformats.org/spreadsheetml/2006/main" count="5011" uniqueCount="2621">
  <si>
    <t>Lp.</t>
  </si>
  <si>
    <t>WK</t>
  </si>
  <si>
    <t>PK</t>
  </si>
  <si>
    <t>GK</t>
  </si>
  <si>
    <t>typ gminy</t>
  </si>
  <si>
    <t>Tabela 1</t>
  </si>
  <si>
    <t>Adres instytucji opieki</t>
  </si>
  <si>
    <t>Forma opieki 
nad dziećmi 
w wieku do lat 3</t>
  </si>
  <si>
    <t>Środki własne</t>
  </si>
  <si>
    <t>Nazwa gminy na terenie 
której znajduje się plac zabaw</t>
  </si>
  <si>
    <t>Liczba miejsc opieki</t>
  </si>
  <si>
    <t>Wydatki (w zł), 
z tego:</t>
  </si>
  <si>
    <t>Nr pozycji 
rejestru żłobków 
i klubów dziecięcych</t>
  </si>
  <si>
    <t xml:space="preserve">Dofinanso-
wanie </t>
  </si>
  <si>
    <t>14 (12+13)</t>
  </si>
  <si>
    <t>Udział wydatków na zakup wyposażenia niezwiązanego z gruntem w łącznych kosztach realizacji zadania (%)</t>
  </si>
  <si>
    <t>Łączne koszty realizacji 
(w zł), w tym:</t>
  </si>
  <si>
    <t>wydatki na zakup wyposażenia niezwiązanego z gruntem</t>
  </si>
  <si>
    <t>16 (15/14)</t>
  </si>
  <si>
    <t>ul. Giserska 7, 58-302 Wałbrzych</t>
  </si>
  <si>
    <t>3550/Z</t>
  </si>
  <si>
    <t>Żłobek</t>
  </si>
  <si>
    <t>ul. Hetmańska 5, 58-316 Wałbrzych</t>
  </si>
  <si>
    <t>ul. Kasztelańska 7, 58-316 Wałbrzych</t>
  </si>
  <si>
    <t>ul. Nałkowskiej 4a, 58-309 Wałbrzych</t>
  </si>
  <si>
    <t>ul. Niepodległości 15, 58-303 Wałbrzych</t>
  </si>
  <si>
    <t>8843/Z</t>
  </si>
  <si>
    <t>3547/Z</t>
  </si>
  <si>
    <t>3551/Z</t>
  </si>
  <si>
    <t>3549/Z</t>
  </si>
  <si>
    <t>Żłobek Miejski nr 1 "Krasnal" w Polkowicach</t>
  </si>
  <si>
    <t>ul. Spółdzielcza 3, 59-101 Polkowice</t>
  </si>
  <si>
    <t>Gmina Polkowice</t>
  </si>
  <si>
    <t>2528/Z</t>
  </si>
  <si>
    <t>żłobek</t>
  </si>
  <si>
    <t>Miejski Żłobek Publiczny im. Kubusia Puchatka w Węglińcu</t>
  </si>
  <si>
    <t>ul. Kochanowskiego 9, 59-940 Węgliniec</t>
  </si>
  <si>
    <t>Gmina Węgliniec</t>
  </si>
  <si>
    <t>20059/Z</t>
  </si>
  <si>
    <t>Żłobek Gminny w Głuszycy</t>
  </si>
  <si>
    <t>ul. Grunwaldzka 37, 58-340 Głuszyca</t>
  </si>
  <si>
    <t>Głuszyca</t>
  </si>
  <si>
    <t>10115/Z</t>
  </si>
  <si>
    <t>Klub Dziecięcy w Modle</t>
  </si>
  <si>
    <t>Gmina Gromadka</t>
  </si>
  <si>
    <t>16594/Z</t>
  </si>
  <si>
    <t>Klub dziecięcy</t>
  </si>
  <si>
    <t>Żłobek Miejski w Jeleniej Górze</t>
  </si>
  <si>
    <t>ul. L. Różyckiego 21, 58-506 Jelenia Góra</t>
  </si>
  <si>
    <t>Jelenia Góra</t>
  </si>
  <si>
    <t>3824/Z</t>
  </si>
  <si>
    <t>Gminny Żłobek</t>
  </si>
  <si>
    <t>ul. Bolesława Świętochowskiego 2, 554-220 Jelcz-Laskowice</t>
  </si>
  <si>
    <t>Gmina Jelcz-Laskowice</t>
  </si>
  <si>
    <t>26358/Z</t>
  </si>
  <si>
    <t>Żłobek Miejski w Ziębicach</t>
  </si>
  <si>
    <t>ul. Klasztorna 6, 57-220 Ziębice</t>
  </si>
  <si>
    <t>Ziębice</t>
  </si>
  <si>
    <t>2763/Z</t>
  </si>
  <si>
    <t>Przedborowa 100, 57-208 Przeborowa</t>
  </si>
  <si>
    <t>Gmina Stoszowice</t>
  </si>
  <si>
    <t>32394/Z</t>
  </si>
  <si>
    <t>Gminny Żłobek im. Krasnala Hałabały w Trzebnicy</t>
  </si>
  <si>
    <t>ul. 3 Maja 4, 55-100 Trzebnica</t>
  </si>
  <si>
    <t>Gmina Trzebnica</t>
  </si>
  <si>
    <t>12197/Z</t>
  </si>
  <si>
    <t>ul. Zaciszna 1</t>
  </si>
  <si>
    <t>Gmina Środa Śląska</t>
  </si>
  <si>
    <t>8519/Z</t>
  </si>
  <si>
    <t>Żłobek Publiczny w Szczepanowie</t>
  </si>
  <si>
    <t>ul. Średzka 19A</t>
  </si>
  <si>
    <t>6894/Z</t>
  </si>
  <si>
    <t>55-216, Domaniów 78</t>
  </si>
  <si>
    <t>Domaniów</t>
  </si>
  <si>
    <t>16371/Z</t>
  </si>
  <si>
    <t>Klub Malucha</t>
  </si>
  <si>
    <t>3481/Z</t>
  </si>
  <si>
    <t>Filia Żłobka Wyspa Skrabów - Wińsko</t>
  </si>
  <si>
    <t>ul. Szkolna 4, 56-160 Wińsko</t>
  </si>
  <si>
    <t>Gmina Wińsko</t>
  </si>
  <si>
    <t>16285/Z</t>
  </si>
  <si>
    <t>Żłobek Miejski w Lubaniu</t>
  </si>
  <si>
    <t>ul. Różana 1, 59-800 Lubań</t>
  </si>
  <si>
    <t>Gmina Miejska Lubań</t>
  </si>
  <si>
    <t>2632/P</t>
  </si>
  <si>
    <t>Miejski Żłobek Integracyjny "Dom nad strumykiem" w Głogowie</t>
  </si>
  <si>
    <t>ul. Strumykowa 3, 67-200 Głogów</t>
  </si>
  <si>
    <t>Gmina Miejska Głogów</t>
  </si>
  <si>
    <t>3583/Z</t>
  </si>
  <si>
    <t>Żłobek Miejski nr 2 w Głogowie</t>
  </si>
  <si>
    <t>ul. Herkulesa 4, 67-200 Głogów</t>
  </si>
  <si>
    <t>9353/Z</t>
  </si>
  <si>
    <t>Żłobek nr 2 w Strzegomiu</t>
  </si>
  <si>
    <t>ul. Jeleniogórska 19, 58-150 Strzegom</t>
  </si>
  <si>
    <t>Gmia Strzegom</t>
  </si>
  <si>
    <t>15748/Z</t>
  </si>
  <si>
    <t>Żłobek Gminny w Pszennie</t>
  </si>
  <si>
    <t>ul. Słoneczna 16, 58-100 Pszenno</t>
  </si>
  <si>
    <t>Świdnica</t>
  </si>
  <si>
    <t>19917/Z</t>
  </si>
  <si>
    <t>Żłobek Miejski w Leśnej</t>
  </si>
  <si>
    <t>ul. Elizy Orzeszkowej 42, 59-820 Leśna</t>
  </si>
  <si>
    <t>Gmina Leśna</t>
  </si>
  <si>
    <t>7068/Z</t>
  </si>
  <si>
    <t>3593/Z</t>
  </si>
  <si>
    <t>Żłobek Miejski Bajkowa Kraina</t>
  </si>
  <si>
    <t>ul. Łokietka 14A, 58-130 Żarów</t>
  </si>
  <si>
    <t>Gmina Żarów</t>
  </si>
  <si>
    <t>8846/Z</t>
  </si>
  <si>
    <t>Żłobek Gminny Sudeckie Skrzaty</t>
  </si>
  <si>
    <t>ul. Ząbkowicka 70, 58-200 Dzierżoniów</t>
  </si>
  <si>
    <t>Gmina Miejska Dzierżoniów</t>
  </si>
  <si>
    <t>16278/Z</t>
  </si>
  <si>
    <t>Żłobek Gminny w Postolicach</t>
  </si>
  <si>
    <t>Wądroże Wielkie</t>
  </si>
  <si>
    <t>10464/Z</t>
  </si>
  <si>
    <t>Żłobek Gminny "Wojtusiowa Kraina" w Wojciechowie</t>
  </si>
  <si>
    <t>Wojciechów 35, 59-623 Lubomierz</t>
  </si>
  <si>
    <t>Gmina Lubomierz</t>
  </si>
  <si>
    <t>13194/Z</t>
  </si>
  <si>
    <t>Żłobek Publiczny w Szczytnej</t>
  </si>
  <si>
    <t>ul Wolności 80, 57-330 Szczytna</t>
  </si>
  <si>
    <t>Gmina Szczytna</t>
  </si>
  <si>
    <t>12913/Z</t>
  </si>
  <si>
    <t>Żłobek Nr 1</t>
  </si>
  <si>
    <t>ul .Biegunowa 25, 59-220 Legnica</t>
  </si>
  <si>
    <t>Legnica</t>
  </si>
  <si>
    <t>3693/Z</t>
  </si>
  <si>
    <t>Żłobek Nr 3</t>
  </si>
  <si>
    <t>Żłobek Nr 4</t>
  </si>
  <si>
    <t>ul. M. Anielewicza 10, 59-220 Legnica</t>
  </si>
  <si>
    <t>3668/Z</t>
  </si>
  <si>
    <t>ul. Księżycowa 14, 59-220 Legnica</t>
  </si>
  <si>
    <t>3667/Z</t>
  </si>
  <si>
    <t>ul. Szkolna 2, 57-211 Ciepłowody</t>
  </si>
  <si>
    <t>Ciepłowody</t>
  </si>
  <si>
    <t>13489/Z</t>
  </si>
  <si>
    <t>Gminny Żłobek w Żmigrodzie</t>
  </si>
  <si>
    <t>ul. Poznańska 8, 55-140 Żmigród</t>
  </si>
  <si>
    <t>Gmina Żmigród</t>
  </si>
  <si>
    <t>13291/Z</t>
  </si>
  <si>
    <t>ul. Grunwaldzka 3, 56-330 Cieszków</t>
  </si>
  <si>
    <t>Gmina Cieszków</t>
  </si>
  <si>
    <t>32777/Z</t>
  </si>
  <si>
    <t>Klub Malucha w Wirach</t>
  </si>
  <si>
    <t>Wiry 61, 58-124 Marcinowice</t>
  </si>
  <si>
    <t>Marcinowice</t>
  </si>
  <si>
    <t>18936/Z</t>
  </si>
  <si>
    <t>Żłobek Miejski</t>
  </si>
  <si>
    <t>ul. Kazimierza Wielkiego 4/2, 56-400 Oleśnica</t>
  </si>
  <si>
    <t>8983/Z</t>
  </si>
  <si>
    <t>Żłobek Bajka w Strzelinie</t>
  </si>
  <si>
    <t>Strzelin</t>
  </si>
  <si>
    <t>29419/Z</t>
  </si>
  <si>
    <t>Żłobek w Zespole Żłobek i Klub Dziecięcy w Górze</t>
  </si>
  <si>
    <t>ul. Piastów 34, 56-200 Góra</t>
  </si>
  <si>
    <t>Gmina Góra</t>
  </si>
  <si>
    <t>10834/Z</t>
  </si>
  <si>
    <t>ul. Pocztowa 4, 57-120 Wiązów</t>
  </si>
  <si>
    <t>Gmina Wiązów</t>
  </si>
  <si>
    <t>27229/Z</t>
  </si>
  <si>
    <t>Żłobek nr 2 w Lubinie</t>
  </si>
  <si>
    <t>ul. Cedyńska 13, 59-300 Lubin</t>
  </si>
  <si>
    <t>Gmina Miejska Lubin</t>
  </si>
  <si>
    <t>3943/Z</t>
  </si>
  <si>
    <t>Żłobek Nr 3 w Lubinie</t>
  </si>
  <si>
    <t>ul. Orla 47a, 59-300 Lubin</t>
  </si>
  <si>
    <t>3964/Z</t>
  </si>
  <si>
    <t>ul. Galla Anonima 5, 58-100 Świdnica</t>
  </si>
  <si>
    <t>10114/Z</t>
  </si>
  <si>
    <t>ul. Słobódzkiego 26, 58-100 Świdnica</t>
  </si>
  <si>
    <t>4043/Z</t>
  </si>
  <si>
    <t>Żłobek Publiczny "Baśniowe Wzgórze" w Ludwikowicach Kłodzkich</t>
  </si>
  <si>
    <t>ul. Stefana Batorego 1. 57-450 Ludwikowice Kłodzkie</t>
  </si>
  <si>
    <t>Gmina Nowa Ruda</t>
  </si>
  <si>
    <t>8608/Z</t>
  </si>
  <si>
    <t>Żłobek Publiczny w Bożkowie</t>
  </si>
  <si>
    <t>Bożków 89 E, 57-441 Bożków</t>
  </si>
  <si>
    <t>27536/Z</t>
  </si>
  <si>
    <t>Żłobek Gminny w Wysokiej</t>
  </si>
  <si>
    <t>Gmina Kobierzyce</t>
  </si>
  <si>
    <t>8655/Z</t>
  </si>
  <si>
    <t>ul. Chabrowa 99, 52-200 Wysoka</t>
  </si>
  <si>
    <t>Żłobek Gimnny w Kobierzycach</t>
  </si>
  <si>
    <t>ul. Robotnicza 19a, 55-040 Kobierzyce</t>
  </si>
  <si>
    <t>12651/Z</t>
  </si>
  <si>
    <t>Żłobek Miejski w Jedlinie-Zdroju</t>
  </si>
  <si>
    <t>ul. Słowackiego 5, 58-330 Jedlina-Zdrój</t>
  </si>
  <si>
    <t>Gmina Jedlina-Zdrój</t>
  </si>
  <si>
    <t>16091/Z</t>
  </si>
  <si>
    <t>Złobek Gminny w Jaworzynie Śąskiej</t>
  </si>
  <si>
    <t>ul. Westerplatte 18, 58-140 Jaworzyna Śląska</t>
  </si>
  <si>
    <t>Jaworzyna Śląska</t>
  </si>
  <si>
    <t>13329/Z</t>
  </si>
  <si>
    <t>Integracyjny Żłobek Miejski pod Grzybkiem</t>
  </si>
  <si>
    <t>Gmina Oborniki Śląskie</t>
  </si>
  <si>
    <t>ul. Kasztanowa 2, 55-120 Oborniki Śląskie</t>
  </si>
  <si>
    <t>2764/Z</t>
  </si>
  <si>
    <t>Samorządowy Integracyjny Żłobek "Magiczny Świat Maluchów"</t>
  </si>
  <si>
    <t>ul. Osiedle Huty 1, 58-580 Szklarska Poręba</t>
  </si>
  <si>
    <t>Szklarska Poręba</t>
  </si>
  <si>
    <t>7147/Z</t>
  </si>
  <si>
    <t>Zespół Żłobków Gminy Kłodzko</t>
  </si>
  <si>
    <t>Jaszkowa Dolna 37, 57-312 Jaszkowa Dolna</t>
  </si>
  <si>
    <t>Gmina Kłodzko</t>
  </si>
  <si>
    <t>12021/Z</t>
  </si>
  <si>
    <t>Samorządowy Żłobek w Siechnicach</t>
  </si>
  <si>
    <t>ul. Adama Mickiewicza 16, 55-011 Siechnice</t>
  </si>
  <si>
    <t>Siechnice</t>
  </si>
  <si>
    <t>6946/Z</t>
  </si>
  <si>
    <t>Żłobek Miejski Nr 1 w Brzegu Dolnym</t>
  </si>
  <si>
    <t>ul. Zwycięstwa 1, 56-120 Brzeg Dolny</t>
  </si>
  <si>
    <t>Gmina Brzeg Dolny</t>
  </si>
  <si>
    <t>16406/Z</t>
  </si>
  <si>
    <t>Klub dziecięcy "Wesołe Elfy"</t>
  </si>
  <si>
    <t>ul. Legnicka 2a Ujazd Górny, 55-340 Udanin</t>
  </si>
  <si>
    <t>Gmina Udanin</t>
  </si>
  <si>
    <t>17441/Z</t>
  </si>
  <si>
    <t>Żłobek Publiczny w Ząbkowicach Śląskich</t>
  </si>
  <si>
    <t>ul. Krzywa 2 i 4, 57-200 Ząbkowice Śląskie</t>
  </si>
  <si>
    <t>12254/Z</t>
  </si>
  <si>
    <t>Gmina Ząbkowice Śląskie</t>
  </si>
  <si>
    <t>Żłobek pod Trzema Wieżami w Prusicach</t>
  </si>
  <si>
    <t>ul. Szkolna 8, 55-110 Prusice</t>
  </si>
  <si>
    <t>Gmina Prusice</t>
  </si>
  <si>
    <t>24137/Z</t>
  </si>
  <si>
    <t>Gmina Miejska Chojnów</t>
  </si>
  <si>
    <t>ul. Gen. Wł. Sikorskiego 20, 59-224 Chojnów</t>
  </si>
  <si>
    <t>8251/Z</t>
  </si>
  <si>
    <t>Żłobek Miejski w Złotoryi</t>
  </si>
  <si>
    <t>ul. Letnia 7, 59-500 Złotoryia</t>
  </si>
  <si>
    <t>Gmina Miejska Złotoryja</t>
  </si>
  <si>
    <t>Żłobek Gminny "Wesołe Skrzaty" w Kostomłotach</t>
  </si>
  <si>
    <t>Kostomłoty</t>
  </si>
  <si>
    <t>15931/Z</t>
  </si>
  <si>
    <t>Klub Dziecięcy "Akademia Misiowa"</t>
  </si>
  <si>
    <t>ul. Żeromskiego 30, 58-350 Mieroszów</t>
  </si>
  <si>
    <t>Gmina Mieroszów</t>
  </si>
  <si>
    <t>19156/Z</t>
  </si>
  <si>
    <t>Żłobek Gminny "Tęczowa Kraina" w Legnickim Polu</t>
  </si>
  <si>
    <t>ul. Kossaka-Szczuckiej 3, 59-241 Legnickie Pole</t>
  </si>
  <si>
    <t>Gmina Legnickie Pole</t>
  </si>
  <si>
    <t>18436/Z</t>
  </si>
  <si>
    <t>Żłobek Miejski "Bajkowa Kraina"</t>
  </si>
  <si>
    <t>ul. Floriańska 23, 59-620 Gryfów Śląski</t>
  </si>
  <si>
    <t>Gryfów Śląski</t>
  </si>
  <si>
    <t>14632/Z</t>
  </si>
  <si>
    <t>Żłobek Publiczny nr 2 w Bielawie</t>
  </si>
  <si>
    <t>ul. Wolności 39, 58-260 Bielawa</t>
  </si>
  <si>
    <t>Gmina Bielawa</t>
  </si>
  <si>
    <t>17153/Z</t>
  </si>
  <si>
    <t>Żłobek w Dusznikch-Zdroju</t>
  </si>
  <si>
    <t>ul. Krakowska 3, 57-340 Duszniki-Zdrój</t>
  </si>
  <si>
    <t>Duszniki-Zdrój</t>
  </si>
  <si>
    <t>8840/Z</t>
  </si>
  <si>
    <t>Żłobek Miejski nr 1</t>
  </si>
  <si>
    <t>ul. Spokojna 3, 58-160 Świebodzice</t>
  </si>
  <si>
    <t>Świebodzice</t>
  </si>
  <si>
    <t>10770/Z</t>
  </si>
  <si>
    <t>Żłobek Miejski nr 2</t>
  </si>
  <si>
    <t>ul. Księcia Bolka 17, 58-160 Świebodzice</t>
  </si>
  <si>
    <t>9041/Z</t>
  </si>
  <si>
    <t>Żłobek Publiczny w Lutyni</t>
  </si>
  <si>
    <t>ul. Polna 1a, 55-330 Lutynia</t>
  </si>
  <si>
    <t>Gmina Miękinia</t>
  </si>
  <si>
    <t>11291/Z</t>
  </si>
  <si>
    <t xml:space="preserve">Żłobek Publiczny w Miękini </t>
  </si>
  <si>
    <t>ul. Dębowa 12, 55-330 Miękinia</t>
  </si>
  <si>
    <t>19583/Z</t>
  </si>
  <si>
    <t>Żłobek Miejski Nr 1 w Boguszowie-Gorcach</t>
  </si>
  <si>
    <t>ul. Waryńskiego 10, 58-370 Boguszów-Gorce</t>
  </si>
  <si>
    <t>Boguszów-Gorce</t>
  </si>
  <si>
    <t>18804/Z</t>
  </si>
  <si>
    <t>Żłobek Publiczny im. Misia Wojtka</t>
  </si>
  <si>
    <t>al.. Wojska Polskiego 23 C, 57-320 Polanica-Zdrój</t>
  </si>
  <si>
    <t>Polanica-Zdrój</t>
  </si>
  <si>
    <t>27763/Z</t>
  </si>
  <si>
    <t>Żłobek Publiczny "Szczęśliwe Misie" w Malczycach</t>
  </si>
  <si>
    <t>Gmina Malczyce</t>
  </si>
  <si>
    <t>15797/Z</t>
  </si>
  <si>
    <t>Żłobek Miejski Nr 1 w Nowej Rudzie</t>
  </si>
  <si>
    <t>ul. Kłodzka 7, 57-402 Nowa Ruda</t>
  </si>
  <si>
    <t>Gmina Miejska Nowa Ruda</t>
  </si>
  <si>
    <t>13736/Z</t>
  </si>
  <si>
    <t>02</t>
  </si>
  <si>
    <t>09</t>
  </si>
  <si>
    <t>06</t>
  </si>
  <si>
    <t>05</t>
  </si>
  <si>
    <t>03</t>
  </si>
  <si>
    <t>2</t>
  </si>
  <si>
    <t>01</t>
  </si>
  <si>
    <t>04</t>
  </si>
  <si>
    <t>1</t>
  </si>
  <si>
    <t>10</t>
  </si>
  <si>
    <t>07</t>
  </si>
  <si>
    <t>08</t>
  </si>
  <si>
    <t>3</t>
  </si>
  <si>
    <t>14</t>
  </si>
  <si>
    <t>23</t>
  </si>
  <si>
    <t>18</t>
  </si>
  <si>
    <t>21</t>
  </si>
  <si>
    <t>16</t>
  </si>
  <si>
    <t>Integracyjny Żłobek Publiczny nr 1</t>
  </si>
  <si>
    <t>ul. Chopina 12, 59-920 Bogatynia</t>
  </si>
  <si>
    <t>Gmina Bogatynia</t>
  </si>
  <si>
    <t>Żłobek Gminny w Ciepłowodach</t>
  </si>
  <si>
    <t>Klub Dziecięcy "Wesoły Kogucik"</t>
  </si>
  <si>
    <t>Żłobek Samorządowy nr 4</t>
  </si>
  <si>
    <t>Żłobek Samorządowy nr 6</t>
  </si>
  <si>
    <t>Żłobek Samorządowy nr 2</t>
  </si>
  <si>
    <t>Żłobek Samorządowy nr 5</t>
  </si>
  <si>
    <t>Żłobek Samorządowy nr 3</t>
  </si>
  <si>
    <t xml:space="preserve">Gmina Wałbrzych </t>
  </si>
  <si>
    <t>Modła 76, 59-706 Gromadka</t>
  </si>
  <si>
    <t>Publiczne Przedszkole z Oddziałem Żłobkowym w Przedborowej</t>
  </si>
  <si>
    <t>Klub Malucha w Gminie Domaniów</t>
  </si>
  <si>
    <t>Postolice 20A, 59-430 Wądroże Wielkie</t>
  </si>
  <si>
    <t>ul.Ks. J. Popiełuszki 3, 57-100 Strzelin</t>
  </si>
  <si>
    <t>Klub Malucha w Wiązowie</t>
  </si>
  <si>
    <t>Żłobek Miejski w Chojnowie</t>
  </si>
  <si>
    <t>ul. Wrocławska 10A, 55-311 Kostomłoty</t>
  </si>
  <si>
    <t>ul. Klonowa 3, 55 - 320 Malczyce</t>
  </si>
  <si>
    <t>Żłobek Miejski Nr 1</t>
  </si>
  <si>
    <t>os. Jasne 22, 58-200 Dzierżoniów</t>
  </si>
  <si>
    <t>Gmina Miasto Świdnica</t>
  </si>
  <si>
    <t>Gmina Miasto Oleśnica</t>
  </si>
  <si>
    <t>Żłobek Publiczny "Średzkie Skarby" w Środzie Śląskiej</t>
  </si>
  <si>
    <t>Gmina  Dzierżoniów</t>
  </si>
  <si>
    <t xml:space="preserve">Klub Dziecęcy w Myśliwcu </t>
  </si>
  <si>
    <t>Ryńsk</t>
  </si>
  <si>
    <t>32779/Z</t>
  </si>
  <si>
    <t>KD</t>
  </si>
  <si>
    <t>Chodecz</t>
  </si>
  <si>
    <t>9250/Z</t>
  </si>
  <si>
    <t>Ż</t>
  </si>
  <si>
    <t xml:space="preserve">Żłobek Miejski w Świeciu </t>
  </si>
  <si>
    <t>Świecie</t>
  </si>
  <si>
    <t>2214/Z</t>
  </si>
  <si>
    <t>Żłobek Gminny w Żninie</t>
  </si>
  <si>
    <t>ul. Jasna 5, 88-400 Żnin</t>
  </si>
  <si>
    <t>Żnin</t>
  </si>
  <si>
    <t>19</t>
  </si>
  <si>
    <t>12388/Z</t>
  </si>
  <si>
    <t>Żłobek Samorządowy Bajeczka</t>
  </si>
  <si>
    <t>Ciechocinek</t>
  </si>
  <si>
    <t>12867/Z</t>
  </si>
  <si>
    <t>Koronowo</t>
  </si>
  <si>
    <t>8424/Z</t>
  </si>
  <si>
    <t>Bobrowo</t>
  </si>
  <si>
    <t>15734/Z</t>
  </si>
  <si>
    <t>Złobek w Nicwałdzie</t>
  </si>
  <si>
    <t>ul. Nicwałd 60, 86-330 Mełno</t>
  </si>
  <si>
    <t>Gruta</t>
  </si>
  <si>
    <t>2810/Z</t>
  </si>
  <si>
    <t>Żłobek w Mogilnie</t>
  </si>
  <si>
    <t>ul. Marii Konopnickiej 15c, 88-300 Mogilno</t>
  </si>
  <si>
    <t>Mogilno</t>
  </si>
  <si>
    <t>8749/Z</t>
  </si>
  <si>
    <t>Golub Dobrzyń</t>
  </si>
  <si>
    <t>9649/Z</t>
  </si>
  <si>
    <t>Bydgoszcz</t>
  </si>
  <si>
    <t>61</t>
  </si>
  <si>
    <t>2175/Z</t>
  </si>
  <si>
    <t>Żłobek Nr 12</t>
  </si>
  <si>
    <t>2179/Z</t>
  </si>
  <si>
    <t>Żłobek Nr 13</t>
  </si>
  <si>
    <t>2180/Z</t>
  </si>
  <si>
    <t>Żłobek Nr 17</t>
  </si>
  <si>
    <t>2181/Z</t>
  </si>
  <si>
    <t>Żłobek Gminny Kraina Bobasa</t>
  </si>
  <si>
    <t>ul. Długa 33, 86-022 Dobrcz</t>
  </si>
  <si>
    <t>Dobrcz</t>
  </si>
  <si>
    <t>12503/Z</t>
  </si>
  <si>
    <t>Żłobek "Bajkowa kraina"</t>
  </si>
  <si>
    <t>ul. Wodna 8, 89-510 Bysław</t>
  </si>
  <si>
    <t>Lubiewo</t>
  </si>
  <si>
    <t>17083/Z</t>
  </si>
  <si>
    <t xml:space="preserve">Żłobek Pomponik                 w Choceniu </t>
  </si>
  <si>
    <t>Choceń</t>
  </si>
  <si>
    <t>14607/Z</t>
  </si>
  <si>
    <t>Klub Dziecięcy "Chatka Puchatka"</t>
  </si>
  <si>
    <t>Bądkowo</t>
  </si>
  <si>
    <t>18456/Z</t>
  </si>
  <si>
    <t xml:space="preserve">Gminny Żłobek                     w Złotnikach Kujawskich </t>
  </si>
  <si>
    <t>Złotniki Kujawskie</t>
  </si>
  <si>
    <t>18415/Z</t>
  </si>
  <si>
    <t xml:space="preserve">Żłobek w Piorkowie Kujawskim </t>
  </si>
  <si>
    <t>Piotrków Kujawski</t>
  </si>
  <si>
    <t>11</t>
  </si>
  <si>
    <t>12260/Z</t>
  </si>
  <si>
    <t>Gminny Klub Dziecięcy Happy Kids</t>
  </si>
  <si>
    <t>Książki</t>
  </si>
  <si>
    <t>17</t>
  </si>
  <si>
    <t>17312/Z</t>
  </si>
  <si>
    <t>Żłobek "Kubuś Puchatek"</t>
  </si>
  <si>
    <t>Szubin</t>
  </si>
  <si>
    <t>10638/Z</t>
  </si>
  <si>
    <t xml:space="preserve">Miejski Zespół Żłobków miejskich Żłobek publiczny </t>
  </si>
  <si>
    <t>Włocławek</t>
  </si>
  <si>
    <t>64</t>
  </si>
  <si>
    <t>2483/Z</t>
  </si>
  <si>
    <t>Miejski Zespół Żłobków miejskich Żłobek publiczny</t>
  </si>
  <si>
    <t>2478/Z</t>
  </si>
  <si>
    <t>15661/Z</t>
  </si>
  <si>
    <t>Grudziądz</t>
  </si>
  <si>
    <t>62</t>
  </si>
  <si>
    <t>2226/Z</t>
  </si>
  <si>
    <t xml:space="preserve">Żłobek Gminny w Płużnicy </t>
  </si>
  <si>
    <t>Płużnica</t>
  </si>
  <si>
    <t>21257/Z</t>
  </si>
  <si>
    <t>Żłobek Kruszynka</t>
  </si>
  <si>
    <t>13</t>
  </si>
  <si>
    <t>20937/Z</t>
  </si>
  <si>
    <t>Samorządowy Żłobek "Brzozowy Gaik"</t>
  </si>
  <si>
    <t>Jajkowo 11 B, 87-313 Brzozie</t>
  </si>
  <si>
    <t>Brzozie</t>
  </si>
  <si>
    <t>19155Z</t>
  </si>
  <si>
    <t xml:space="preserve">Toruń </t>
  </si>
  <si>
    <t>63</t>
  </si>
  <si>
    <t>2160/Z</t>
  </si>
  <si>
    <t>Żłobek Miejski Nr 2</t>
  </si>
  <si>
    <t>2164/Z</t>
  </si>
  <si>
    <t>Żłobek Miejski Ne 3</t>
  </si>
  <si>
    <t>2159/Z</t>
  </si>
  <si>
    <t>Gminny żłobek "Jabłuszko" w Jabłoniu</t>
  </si>
  <si>
    <t>ul. Jadwigi Tokarskiej 2, 21 - 205 Jabłoń</t>
  </si>
  <si>
    <t>Gmina Jabłoń</t>
  </si>
  <si>
    <t>17949/Z</t>
  </si>
  <si>
    <t>Gminny żłobek "Bajkowa Kraina" w Niemcach</t>
  </si>
  <si>
    <t>ul. Lubelska 182, 21 - 025 Niemce</t>
  </si>
  <si>
    <t>Gmina Niemce</t>
  </si>
  <si>
    <t>8073/Z</t>
  </si>
  <si>
    <t>Żłobek nr 1 w Lublinie</t>
  </si>
  <si>
    <t>ul. Wileńska 19, 20 - 603 Lublin</t>
  </si>
  <si>
    <t>Miasto Lublin</t>
  </si>
  <si>
    <t>2144/Z</t>
  </si>
  <si>
    <t>Żłobek nr 2 w Lublinie</t>
  </si>
  <si>
    <t>ul. Okrzei 11, 20 - 128 Lublin</t>
  </si>
  <si>
    <t>2145/Z</t>
  </si>
  <si>
    <t>Żłobek nr 3 w Lublinie</t>
  </si>
  <si>
    <t>ul. Wolska 5, 20 - 411 Lublin</t>
  </si>
  <si>
    <t>2146/Z</t>
  </si>
  <si>
    <t>Żłobek nr 5 w Lublinie</t>
  </si>
  <si>
    <t>ul. Sowia 4, 20 - 323 Lublin</t>
  </si>
  <si>
    <t>2148/Z</t>
  </si>
  <si>
    <t>Żłobek nr 6 w Lublinie</t>
  </si>
  <si>
    <t>ul. Herberta 12, 20 - 468 Lublin</t>
  </si>
  <si>
    <t>2150/Z</t>
  </si>
  <si>
    <t>Żłobek nr 7 w Lublinie</t>
  </si>
  <si>
    <t>ul. Braci Wieniawskich 10, 20 - 844 Lublin</t>
  </si>
  <si>
    <t>2153/Z</t>
  </si>
  <si>
    <t>Żłobek nr 8 w Lublinie</t>
  </si>
  <si>
    <t>ul. Nałkowskich 102, 20 - 470 Lublin</t>
  </si>
  <si>
    <t>2154/Z</t>
  </si>
  <si>
    <t>Żłobek Miejski w Zamościu</t>
  </si>
  <si>
    <t>ul. Kamienna 4, 22 - 400 Zamość</t>
  </si>
  <si>
    <t>Miasto Zamość</t>
  </si>
  <si>
    <t>2043/Z</t>
  </si>
  <si>
    <t>Żłobek "Bajkowa Przystań" w Jaszczowie</t>
  </si>
  <si>
    <t>Jaszczów 24, 21 - 020 Milejów</t>
  </si>
  <si>
    <t>Gmina Milejów</t>
  </si>
  <si>
    <t>17291/Z</t>
  </si>
  <si>
    <t>Publiczny Żłobek w Stężycy Kolonii</t>
  </si>
  <si>
    <t>Stężyca Kolonia 1, 22 - 300 Krasnystaw</t>
  </si>
  <si>
    <t>Gmina Krasnystaw</t>
  </si>
  <si>
    <t>15916/Z</t>
  </si>
  <si>
    <t>Żłobek Samorządowy "Akademia Malucha" w Jastkowie</t>
  </si>
  <si>
    <t>ul. Szkolna 3, 21 - 002 Panieńszczyzna</t>
  </si>
  <si>
    <t>Gmina Jastków</t>
  </si>
  <si>
    <t>12266/Z</t>
  </si>
  <si>
    <t>Żłobek Gminny "Maluch" w Łukowie</t>
  </si>
  <si>
    <t>ul. Świderska 12A, 21 - 400 Łuków</t>
  </si>
  <si>
    <t>Gmina Łuków</t>
  </si>
  <si>
    <t>15749/Z</t>
  </si>
  <si>
    <t>Żłobek Miejski w Opolu Lubelskim</t>
  </si>
  <si>
    <t>ul. Szkolna 5, 24 - 300 Opole Lubelskie</t>
  </si>
  <si>
    <t>Miasto Opole Lubelskie</t>
  </si>
  <si>
    <t>12</t>
  </si>
  <si>
    <t>9532/Z</t>
  </si>
  <si>
    <t>Żłobek Samorządowy w Ciciborze Dużym</t>
  </si>
  <si>
    <t>Cicibór Duży 1, 21 - 500 Biała Podlaska</t>
  </si>
  <si>
    <t>Gmina Biała Podlaska</t>
  </si>
  <si>
    <t>15657/Z</t>
  </si>
  <si>
    <t>Żłobek Miejski "Skarbiec Skrzata" w Białej Podlaskiej</t>
  </si>
  <si>
    <t>ul. Janowska 22, 21 - 500 Biała Podlaska</t>
  </si>
  <si>
    <t>Miasto Biała Podlaska</t>
  </si>
  <si>
    <t>2461/Z</t>
  </si>
  <si>
    <t>Żłobek Miejski "Akademia Małego Odkrywcy" w Białej Podlaskiej</t>
  </si>
  <si>
    <t>ul. Leszczynowa 16, 21 - 500 Biała Podlaska</t>
  </si>
  <si>
    <t>11998/Z</t>
  </si>
  <si>
    <t>Żłobek Miejski w Krasnymstawie</t>
  </si>
  <si>
    <t>ul. Poniatowskiego 48, 22 - 300 Krasnystaw</t>
  </si>
  <si>
    <t>Miasto Krasnystaw</t>
  </si>
  <si>
    <t>2455/Z</t>
  </si>
  <si>
    <t>Gminny Żłobek "Tuptuś" w Starych Kobiałkach</t>
  </si>
  <si>
    <t>Stare Kobiałki 18, 21 - 450 Stoczek Łukowski</t>
  </si>
  <si>
    <t>Gmina Stoczek Łukowski</t>
  </si>
  <si>
    <t>28279/Z</t>
  </si>
  <si>
    <t>Żłobek Samorządowy w Cycowie</t>
  </si>
  <si>
    <t>ul. Chełmska 44, 21 - 070 Cyców</t>
  </si>
  <si>
    <t>Gmina Cyców</t>
  </si>
  <si>
    <t>14662/Z</t>
  </si>
  <si>
    <t>Żłobek Gminny "Maluszek" w Kolonii Pliszczyn</t>
  </si>
  <si>
    <t>Kolonia Pliszczyn 184, 20 - 258 Kolonia Pliszczyn</t>
  </si>
  <si>
    <t>Gmina Wólka</t>
  </si>
  <si>
    <t>18822/Z</t>
  </si>
  <si>
    <t>Żłobek Miejski nr 1 w Łukowie</t>
  </si>
  <si>
    <t>ul. Józefa Piłsudskiego 18, 21 - 400 Łuków</t>
  </si>
  <si>
    <t>Miasto Łuków</t>
  </si>
  <si>
    <t>18438/Z</t>
  </si>
  <si>
    <t>Żłobek Gminny "Maluszek" w Wesołówce</t>
  </si>
  <si>
    <t>Wesołówka 9, 21 - 421 Tuchowicz</t>
  </si>
  <si>
    <t>Gmina Stanin</t>
  </si>
  <si>
    <t>8934/Z</t>
  </si>
  <si>
    <t>Żłobek Samorządowy "Bajkolandia" w Wesołówce</t>
  </si>
  <si>
    <t>Wesołówka 45, 21 - 013 Puchaczów</t>
  </si>
  <si>
    <t>Gmina Puchaczów</t>
  </si>
  <si>
    <t>15752/Z</t>
  </si>
  <si>
    <t>Integracyjny Żłobek Miejski "Chełmskie Niedźwiadki" w Chełmie</t>
  </si>
  <si>
    <t>ul. Wolności 20, 22 - 100 Chełm</t>
  </si>
  <si>
    <t>Miasto Chełm</t>
  </si>
  <si>
    <t>7128/Z</t>
  </si>
  <si>
    <t>Żłobek Miejski "Słoneczko" w Chełmie</t>
  </si>
  <si>
    <t>ul. Wolności 8, 22 - 100 Chełm</t>
  </si>
  <si>
    <t>2458/Z</t>
  </si>
  <si>
    <t>Samorządowy Żłobek w Adamowie</t>
  </si>
  <si>
    <t>ul. Księdza Kanonika Szymona Grzymały 2, 21 - 412 Adamów</t>
  </si>
  <si>
    <t>Gmina Adamów</t>
  </si>
  <si>
    <t>19081/Z</t>
  </si>
  <si>
    <t>Gminny Żłobek "Małe Misie" w Żyrzynie</t>
  </si>
  <si>
    <t>ul. Tysiąclecia 143/2, 24 - 103 Żyrzyn</t>
  </si>
  <si>
    <t>Gmina Żyrzyn</t>
  </si>
  <si>
    <t>24278/Z</t>
  </si>
  <si>
    <t>Miejski Żłobek "Raj Malucha" w Dęblinie</t>
  </si>
  <si>
    <t>ul. Płk. Pil. J. Rogowskiego 5a, 08 - 530 Dęblin</t>
  </si>
  <si>
    <t>Miasto Dęblin</t>
  </si>
  <si>
    <t>2538/Z</t>
  </si>
  <si>
    <t>Żłobek w Karczmiskach</t>
  </si>
  <si>
    <t>Karczmiska Pierwsze, ul. Opolska 18, 24 - 310 Karczmiska</t>
  </si>
  <si>
    <t>Gmina Karczmiska</t>
  </si>
  <si>
    <t>8210/Z</t>
  </si>
  <si>
    <t>Żłobek Miejski z Oddziałem Żłobkowym w Puławach</t>
  </si>
  <si>
    <t>ul. Juliusza Słowackiego 5a, 24 - 100 Puławy</t>
  </si>
  <si>
    <t>Miasto Puławy</t>
  </si>
  <si>
    <t>2448/Z</t>
  </si>
  <si>
    <t>Gminny Żłobek "Mały Miś" w Bychawie</t>
  </si>
  <si>
    <t>ul. Partyzantów 5, 23 - 100 Bychawa</t>
  </si>
  <si>
    <t>Gmina Bychawa</t>
  </si>
  <si>
    <t>28462/Z</t>
  </si>
  <si>
    <t>Żłobek Miejski w Międzyrzecu Podlaskim</t>
  </si>
  <si>
    <t>ul. Przedszkolna 2A, 21 - 560 Międzyrzec Podlaski</t>
  </si>
  <si>
    <t>Miasto Międzyrzec Podlaski</t>
  </si>
  <si>
    <t>7213/Z</t>
  </si>
  <si>
    <t>Żłobek Gminny w Bełżycach</t>
  </si>
  <si>
    <t>ul. Bychawska 15A, 24 - 200 Bełżyce</t>
  </si>
  <si>
    <t>Gmina Bełżyce</t>
  </si>
  <si>
    <t>28280/Z</t>
  </si>
  <si>
    <t>Gminny Klub Malucha w Wisznicach</t>
  </si>
  <si>
    <t>ul. Warszawska 11, 21 - 580 Wisznice</t>
  </si>
  <si>
    <t>Gmina Wisznice</t>
  </si>
  <si>
    <t>12698/Z</t>
  </si>
  <si>
    <t>klub dziecięcy</t>
  </si>
  <si>
    <t>Żłobek Miejski nr 1 w Świdniku</t>
  </si>
  <si>
    <t>ul. Środkowa 2, 21 - 040 Świdnik</t>
  </si>
  <si>
    <t>Miasto Świdnik</t>
  </si>
  <si>
    <t>2474/Z</t>
  </si>
  <si>
    <t>Żłobek Miejski nr 3 w Świdniku</t>
  </si>
  <si>
    <t>ul. B. Kopera 1, 21 - 040 Świdnik</t>
  </si>
  <si>
    <t>19238/Z</t>
  </si>
  <si>
    <t>Samorządowy Żłobek w Krzywdzie</t>
  </si>
  <si>
    <t>ul. Osiedlowa 5, 21 - 470 Krzywda</t>
  </si>
  <si>
    <t>Gmina Krzywda</t>
  </si>
  <si>
    <t>8964/Z</t>
  </si>
  <si>
    <t>Gminny Żłobek "10 Skarpetek" w Mełgwi</t>
  </si>
  <si>
    <t>ul. Kościelna 7, 21 007 Mełgiew</t>
  </si>
  <si>
    <t>Gmina Mełgiew</t>
  </si>
  <si>
    <t>20384/Z</t>
  </si>
  <si>
    <t>Gminny Żłobek "Małe Ziółka" w Boniewie</t>
  </si>
  <si>
    <t>Boniewo 43, 21 - 060 Fajsławice</t>
  </si>
  <si>
    <t>Gmina Fajsławice</t>
  </si>
  <si>
    <t>31612/Z</t>
  </si>
  <si>
    <t>Żłobek Miejski w Rykach</t>
  </si>
  <si>
    <t>ul. Jana Kochanowskiego 21, 08 - 500 Ryki</t>
  </si>
  <si>
    <t>Gmina Ryki</t>
  </si>
  <si>
    <t>13237/Z</t>
  </si>
  <si>
    <t>Myśliwiec 13, 87-200 Wąbrzeźno</t>
  </si>
  <si>
    <t>ul. Waryńskiego 16, 87-860 Chodecz</t>
  </si>
  <si>
    <t>ul. Chmielniki 3, 86-100 Świecie</t>
  </si>
  <si>
    <t>ul. Widok 9, 87-720 Ciechocinek</t>
  </si>
  <si>
    <t>ul. Bydgoska 17, 86-011 Wtelno</t>
  </si>
  <si>
    <t>Zgniłobłtoty 53, 87-327 Bobrowo</t>
  </si>
  <si>
    <t>Ostrowite 42, 87-400 Golub-Dobrzyń</t>
  </si>
  <si>
    <t>Plac Poznański 9, 85-129 Bydgoszcz</t>
  </si>
  <si>
    <t>ul. Boh. Westerplatte 4a, 85-827 Bydgoszcz</t>
  </si>
  <si>
    <t>ul. Kasprzaka 5, 85-317 Bydgoszcz</t>
  </si>
  <si>
    <t>ul. Morska 2, 85-722 Bydgoszcz</t>
  </si>
  <si>
    <t>ul. Sikorskiego 4, 87-850 Choceń</t>
  </si>
  <si>
    <t>u. Włocławska 13a, 87-704 Bądkowo</t>
  </si>
  <si>
    <t>ul. Strażacka 9, 88-180 Złotniki Kujawskie</t>
  </si>
  <si>
    <t xml:space="preserve">ul. Poznańska 21A, 88-230 Piotrków Kujawski </t>
  </si>
  <si>
    <t>ul. Szkolna 6, 87-222 Książki</t>
  </si>
  <si>
    <t>ul. J.Dąbrowskiego 16, 89-200 Szubin</t>
  </si>
  <si>
    <t>ul. Wieniecka 34a, 87-800 Włocławek</t>
  </si>
  <si>
    <t>ul. Żytnia 80, 87-800 Włocławek</t>
  </si>
  <si>
    <t>ul. Gniazdowskiego 5, 87-800 Włocławek</t>
  </si>
  <si>
    <t>ul. Mastelarza 6, 86-300 Grudziądz</t>
  </si>
  <si>
    <t>Płużnica 59 A, 87-214 Płużnica</t>
  </si>
  <si>
    <t>ul. Szkolna 7, 87-853 Kruszyn</t>
  </si>
  <si>
    <t>ul. Bażyńskich 24/6, 87-100 Toruń</t>
  </si>
  <si>
    <t>ul. Piskorskiej 8, 87-100 Toruń</t>
  </si>
  <si>
    <t xml:space="preserve">ul. Konstytucji 3 maja 16, 87-100 Toruń </t>
  </si>
  <si>
    <t>Żłobek Samorządowy w Chodczu</t>
  </si>
  <si>
    <t>Żłobek Samorządowy we Wtelnie</t>
  </si>
  <si>
    <t>Klub Dziecęcy w Zgniłobłotach</t>
  </si>
  <si>
    <t>Gminny Żłobek w Ostrowitym</t>
  </si>
  <si>
    <t>Żłobek Elfiki w Gościeszowicach</t>
  </si>
  <si>
    <t>Gościeszowice 82A, 67-312 Niegosławice</t>
  </si>
  <si>
    <t>Gmina Niegosławice</t>
  </si>
  <si>
    <t>7275/Z</t>
  </si>
  <si>
    <t xml:space="preserve">Żłobek Fasolki w Przecławiu </t>
  </si>
  <si>
    <t>Przecław 127, 67-312 Niegosławice</t>
  </si>
  <si>
    <t>6904/Z</t>
  </si>
  <si>
    <t>Żłobek Miejski w Kostrzynie nad Odrą</t>
  </si>
  <si>
    <t>ul. Fabryczna 6, 66-470 Kostrzyn nad Odrą</t>
  </si>
  <si>
    <t>Kostrzyn nad Odrą</t>
  </si>
  <si>
    <t>13179/Z</t>
  </si>
  <si>
    <t>Żłobek "Radosny Maluszek"</t>
  </si>
  <si>
    <t>ul. Wiosny Ludów 4, 66-460 Witnica</t>
  </si>
  <si>
    <t>Gmina Witnica</t>
  </si>
  <si>
    <t>9794/Z</t>
  </si>
  <si>
    <t>Żłobek Miejski GUCIO</t>
  </si>
  <si>
    <t xml:space="preserve"> ul. Władysława Łokieta 5, 66-520 Dobiegniew</t>
  </si>
  <si>
    <t>Gmina Dobiegniew</t>
  </si>
  <si>
    <t>23738/Z</t>
  </si>
  <si>
    <t>Żłobek Gminny w Drezdenku</t>
  </si>
  <si>
    <t>ul. Mickiewicza 4A, 66-530 Drezdenko</t>
  </si>
  <si>
    <t>Gmina Drezdenko</t>
  </si>
  <si>
    <t>17013/Z</t>
  </si>
  <si>
    <t>Klub Dziecięcy "Smyk" w Starym Kurowie</t>
  </si>
  <si>
    <t>ul. Sportowa 8, 66-540 Stare Kurowo</t>
  </si>
  <si>
    <t>Gmina Stare Kurowo</t>
  </si>
  <si>
    <t>20382/Z</t>
  </si>
  <si>
    <t>ul. Wróblewskiego 50, 66-400 Gorzów Wlkp.</t>
  </si>
  <si>
    <t>Gorzów Wlkp.</t>
  </si>
  <si>
    <t>2476/Z</t>
  </si>
  <si>
    <t>ul. Obotrycka 1, 66-400 Gorzów Wlkp.</t>
  </si>
  <si>
    <t>2477/Z</t>
  </si>
  <si>
    <t>Żłobek Miejski nr 4</t>
  </si>
  <si>
    <t>ul. Gen. Stanisława Maczka 23, 66-400 Gorzów Wlkp.</t>
  </si>
  <si>
    <t>9070/Z</t>
  </si>
  <si>
    <t xml:space="preserve">ul. Wandy 29, 65-095 Zielona Góra </t>
  </si>
  <si>
    <t>Miasto Zielona Góra</t>
  </si>
  <si>
    <t>2092/Z</t>
  </si>
  <si>
    <t>Pierwszy Żłobek Samorządowy w Sulęcinie</t>
  </si>
  <si>
    <t>os. Kopernika 7, 69-200 Sulęcin</t>
  </si>
  <si>
    <t>Gmina Sulęcin</t>
  </si>
  <si>
    <t>15954/Z</t>
  </si>
  <si>
    <t>Żłobek Samorządowy w Strzelcach Krajeńskich</t>
  </si>
  <si>
    <t xml:space="preserve"> ul. Drzymały 4, 66-500 Strzelce Kraj.</t>
  </si>
  <si>
    <t>Gmina Strzelce Krajeńskie</t>
  </si>
  <si>
    <t>2132/Z</t>
  </si>
  <si>
    <t>Żłobek "Baśniowa Kraina" w Otyniu,</t>
  </si>
  <si>
    <t>ul. Rejtana 10, 67-106 Otyń</t>
  </si>
  <si>
    <t>Gmina Otyń</t>
  </si>
  <si>
    <t>13030/Z</t>
  </si>
  <si>
    <t xml:space="preserve">Żłobek Miejski nr 1 </t>
  </si>
  <si>
    <t>ul. Skarbowa 24, 68-100 Żagań</t>
  </si>
  <si>
    <t>Miasto Żagań</t>
  </si>
  <si>
    <t>6005/Z</t>
  </si>
  <si>
    <t>Żłobek Miejski w Krośnie Odrzańskim</t>
  </si>
  <si>
    <t>ul. Piastów 6D, 66-600 Krosno Odrzańskie</t>
  </si>
  <si>
    <t>Gmina Krosno Odrzańskie</t>
  </si>
  <si>
    <t>13055/Z</t>
  </si>
  <si>
    <t>Klub Dziecięcy "Maleństwa" w Krośnie Odrzańskim</t>
  </si>
  <si>
    <t xml:space="preserve"> ul. Srebrna Góra 2, 66-600 Krosno Odrzańskie</t>
  </si>
  <si>
    <t>14570/Z</t>
  </si>
  <si>
    <t xml:space="preserve">Kutno </t>
  </si>
  <si>
    <t>18699/Z</t>
  </si>
  <si>
    <t xml:space="preserve">Żłobek im. Kubusia Puchatka w Działoszynie </t>
  </si>
  <si>
    <t xml:space="preserve">ul. M. Konopnickiej 3, 98-355 Działoszyn </t>
  </si>
  <si>
    <t>Działoszyn</t>
  </si>
  <si>
    <t xml:space="preserve">9733/Z </t>
  </si>
  <si>
    <t xml:space="preserve">żłobek </t>
  </si>
  <si>
    <t xml:space="preserve">Żłobek Miejski z Oddziałami Integracyjnymi ISKIERKA </t>
  </si>
  <si>
    <t>ul. Rawska 58, 96-100 Skierniewice</t>
  </si>
  <si>
    <t>Skierniewice</t>
  </si>
  <si>
    <t>8189/Z</t>
  </si>
  <si>
    <t>Miejski Zespół Żłobków Żłobek nr 2</t>
  </si>
  <si>
    <t>Łódź</t>
  </si>
  <si>
    <t>4064/Z</t>
  </si>
  <si>
    <t>Miejski Zespół Żłobków Żłobek nr 3</t>
  </si>
  <si>
    <t>4065/Z</t>
  </si>
  <si>
    <t>Miejski Zespół Żłobków Żłobek nr 4</t>
  </si>
  <si>
    <t>4066/Z</t>
  </si>
  <si>
    <t>Miejski Zespół Żłobków Żłobek nr 6</t>
  </si>
  <si>
    <t>4068/Z</t>
  </si>
  <si>
    <t>Miejski Zespół Żłobków  Żłobek nr 7</t>
  </si>
  <si>
    <t>4084/Z</t>
  </si>
  <si>
    <t>Miejski Zespół Żłobków Żłobek nr 8</t>
  </si>
  <si>
    <t>4069/Z</t>
  </si>
  <si>
    <t>Miejski Zespół Żłobków Żłobek nr 10</t>
  </si>
  <si>
    <t>4085/Z</t>
  </si>
  <si>
    <t>Miejski Zespół Żłobków Żłobek nr 13</t>
  </si>
  <si>
    <t xml:space="preserve">        93-503 Łódź,             ul. Rogozińskiego 2</t>
  </si>
  <si>
    <t>4088/Z</t>
  </si>
  <si>
    <t>Miejski Zespół Żłobków Żłobek nr 14</t>
  </si>
  <si>
    <t>4070/Z</t>
  </si>
  <si>
    <t>Miejski Zespół Żłobków Żłobek nr 15</t>
  </si>
  <si>
    <t>4089/Z</t>
  </si>
  <si>
    <t>Miejski Zespół Żłobków Żłobek nr 16</t>
  </si>
  <si>
    <t>4090/Z</t>
  </si>
  <si>
    <t>Miejski Zespół Żłobków Żłobek nr 18</t>
  </si>
  <si>
    <t xml:space="preserve">91-144 Łódź,  Al. Harcerzy Zatorowców 4 </t>
  </si>
  <si>
    <t>4071/Z</t>
  </si>
  <si>
    <t>Miejski Zespół Żłobków Żłobek nr 19</t>
  </si>
  <si>
    <t>4072/Z</t>
  </si>
  <si>
    <t>Miejski Zespół Żłobków w Łodzi, Żłobek nr 21</t>
  </si>
  <si>
    <t>4073/Z</t>
  </si>
  <si>
    <t>Miejski Zespół Żłobków Żłobek nr 22</t>
  </si>
  <si>
    <t>4093/Z</t>
  </si>
  <si>
    <t>Miejski Zespół Żłobków  Żłobek nr 23</t>
  </si>
  <si>
    <t>4094/Z</t>
  </si>
  <si>
    <t>Miejski Zespół Żłobków  Żłobek nr 25</t>
  </si>
  <si>
    <t>4074/Z</t>
  </si>
  <si>
    <t>Miejski Zespół Żłobków  Żłobek nr 26</t>
  </si>
  <si>
    <t>4075/Z</t>
  </si>
  <si>
    <t>Miejski Zespół Żłobków  Żłobek nr 27</t>
  </si>
  <si>
    <t>4076/Z</t>
  </si>
  <si>
    <t>Miejski Zespół Żłobków Żłobek nr 28</t>
  </si>
  <si>
    <t>4077/Z</t>
  </si>
  <si>
    <t>Miejski Zespół Żłobków  Żłobek nr 29</t>
  </si>
  <si>
    <t>92-513 Łódź, ul. Gogola 9</t>
  </si>
  <si>
    <t>4096/Z</t>
  </si>
  <si>
    <t>Żłobek „Akademia Smyka”</t>
  </si>
  <si>
    <t>Gomunice</t>
  </si>
  <si>
    <t>14401/Z</t>
  </si>
  <si>
    <t>Żłobek Miejski w Wieruszowie</t>
  </si>
  <si>
    <t>98-400 Wieruszów, ul. Bursztynowa 1</t>
  </si>
  <si>
    <t>Wieruszów</t>
  </si>
  <si>
    <t>8921/Z</t>
  </si>
  <si>
    <t>Żłobek Miejski „Maluch” w Brzezinach</t>
  </si>
  <si>
    <t>ul. Fredry 2a, 95-060 Brzeziny</t>
  </si>
  <si>
    <t>Brzeziny</t>
  </si>
  <si>
    <t>16033/Z</t>
  </si>
  <si>
    <t>Przedszkole nr 1 z Grupą Żłobkową w
Konstantynowie Łódzkim</t>
  </si>
  <si>
    <t>Konstantynów Łódzki</t>
  </si>
  <si>
    <t xml:space="preserve">2987/Z </t>
  </si>
  <si>
    <t>Miejski Żłobek w Głownie</t>
  </si>
  <si>
    <t>Głowno</t>
  </si>
  <si>
    <t>20</t>
  </si>
  <si>
    <t xml:space="preserve">13191/Z </t>
  </si>
  <si>
    <t>Miejski Żłobek w Wieluniu</t>
  </si>
  <si>
    <t>98-300 Wieluń ul. Porzeczkowa 8</t>
  </si>
  <si>
    <t xml:space="preserve">Wieluń </t>
  </si>
  <si>
    <t xml:space="preserve">17193/Z </t>
  </si>
  <si>
    <t xml:space="preserve">Żłobek Gminny w Rzgowie </t>
  </si>
  <si>
    <t>ul. Letniskowa 6, 95-030 Rzgów</t>
  </si>
  <si>
    <t xml:space="preserve">Rzgów </t>
  </si>
  <si>
    <t xml:space="preserve">20158/Z </t>
  </si>
  <si>
    <t>Gminy Żłobek "Kubuś i Przyjaciele" w Rząśni</t>
  </si>
  <si>
    <t xml:space="preserve">ul. 1 Maja 16A, 98-332 Rząśnia </t>
  </si>
  <si>
    <t xml:space="preserve">Rząśnia </t>
  </si>
  <si>
    <t>19541/Z</t>
  </si>
  <si>
    <t>Klub Malucha „Bajkowy Kącik” w Galewicach</t>
  </si>
  <si>
    <t>ul. M. Konopnickiej 7, 98-405 Galewice</t>
  </si>
  <si>
    <t xml:space="preserve"> Galewice</t>
  </si>
  <si>
    <t>19528/Z</t>
  </si>
  <si>
    <t>Żłobek w Osjakowie</t>
  </si>
  <si>
    <t>Kościelna 7, 98-320 Osjaków</t>
  </si>
  <si>
    <t>Osjaków</t>
  </si>
  <si>
    <t xml:space="preserve">16037/Z </t>
  </si>
  <si>
    <t>Godzianowski Klub Malucha</t>
  </si>
  <si>
    <t>Godzianów, ul. Sportowa 5, 96-126 Godzianów</t>
  </si>
  <si>
    <t>Godzianów</t>
  </si>
  <si>
    <t>19604/Z</t>
  </si>
  <si>
    <t xml:space="preserve">Gminny Żłobek w Bedlnie </t>
  </si>
  <si>
    <t xml:space="preserve">Bedlno 31A, 99-311 Bedlno </t>
  </si>
  <si>
    <t>Bedlno</t>
  </si>
  <si>
    <t>19076/Z</t>
  </si>
  <si>
    <t xml:space="preserve">Klub Dziecięcy "Zielona Dolinka" </t>
  </si>
  <si>
    <t>26-300 Opoczno ul. Kopernika 3</t>
  </si>
  <si>
    <t xml:space="preserve">Gmina Opoczno </t>
  </si>
  <si>
    <t>21578/Z</t>
  </si>
  <si>
    <t>Gminny Żłobek "Misiowa Polana" w Rokicinach</t>
  </si>
  <si>
    <t>Lipowa 1, 97-221 Rokiciny</t>
  </si>
  <si>
    <t>Rokiciny</t>
  </si>
  <si>
    <t>9632/Z</t>
  </si>
  <si>
    <t xml:space="preserve">Żłobek miejski w Sieradzu </t>
  </si>
  <si>
    <t xml:space="preserve">ul. Władysława Łokietka 27A, 98-200 Sieradz </t>
  </si>
  <si>
    <t>Sieradz</t>
  </si>
  <si>
    <t xml:space="preserve">7468/Z </t>
  </si>
  <si>
    <t xml:space="preserve">Gminny Żłobek w Łyszkowicach </t>
  </si>
  <si>
    <t xml:space="preserve">Łyszkowice, ul. Księstwa Łowickiego, 11 b </t>
  </si>
  <si>
    <t>Łyszkowice</t>
  </si>
  <si>
    <t>24697/Z</t>
  </si>
  <si>
    <t xml:space="preserve">Klub Dziecięcy "Maluch" w Białaczowie </t>
  </si>
  <si>
    <t>ul. Szkolna 36, 26-307 Białaczów</t>
  </si>
  <si>
    <t>Gmina Białaczów</t>
  </si>
  <si>
    <t>16028/Z</t>
  </si>
  <si>
    <t>Gminny Żłobek    „Magiczna Kraina” w Sulmierzycach</t>
  </si>
  <si>
    <t>98-338 Sulmierzyce, ul. Szkolna 5a</t>
  </si>
  <si>
    <t>Sulmierzyce</t>
  </si>
  <si>
    <t>24897/Z</t>
  </si>
  <si>
    <t>Gminny Żłobek w Hamentowie</t>
  </si>
  <si>
    <t>Szadek</t>
  </si>
  <si>
    <t>19276/Z</t>
  </si>
  <si>
    <t>Żłobek Samorządowy</t>
  </si>
  <si>
    <t>95-035 Ozorków, ul. Lotnicza 3</t>
  </si>
  <si>
    <t>Gmina Miasto Ozorków</t>
  </si>
  <si>
    <t>7292/Z</t>
  </si>
  <si>
    <t>Żłobek Samorządowy Nr 2 w Ozorkowie</t>
  </si>
  <si>
    <t>95-035 Ozorków, ul. Zgierska 15a</t>
  </si>
  <si>
    <t>7576/Z</t>
  </si>
  <si>
    <t>Klub Dziecięcy "Niedźwiadek"</t>
  </si>
  <si>
    <t>95-035 Ozorków, ul. Wigury 7A</t>
  </si>
  <si>
    <t>8784/Z</t>
  </si>
  <si>
    <t>Bajkowa Dolina</t>
  </si>
  <si>
    <t>98-331 Nowa Brzeźnica, Dubidze ul. Szkolna 16</t>
  </si>
  <si>
    <t>Nowa Brzeźnica</t>
  </si>
  <si>
    <t>24597/Z</t>
  </si>
  <si>
    <t>Klub Dziecięcy</t>
  </si>
  <si>
    <t>Żłobek Miejski z Oddziałami Integracyjnymi
"Tuptuś"</t>
  </si>
  <si>
    <t xml:space="preserve">ul. Murarska 1, 96-200 Rawa Mazowiecka </t>
  </si>
  <si>
    <t>Rawa Mazowiecka</t>
  </si>
  <si>
    <t>6887/Z</t>
  </si>
  <si>
    <t xml:space="preserve">Gminny Klub Malucha w Domaniewicach </t>
  </si>
  <si>
    <t xml:space="preserve">ul. Główna 9, 99-434 Domaniewice </t>
  </si>
  <si>
    <t>Domaniewice</t>
  </si>
  <si>
    <t>19580/Z</t>
  </si>
  <si>
    <t xml:space="preserve">Miejski Żłobek im. Koziołka Matołka w
Zgierzu </t>
  </si>
  <si>
    <t xml:space="preserve">95-100 Zgierz ul. Hoża 7  </t>
  </si>
  <si>
    <t>Zgierz</t>
  </si>
  <si>
    <t xml:space="preserve"> 3089/Z</t>
  </si>
  <si>
    <t>Żłobek Miejski "Wesoła łąka"</t>
  </si>
  <si>
    <t>dr. Antoniego Troczewskiego 2, 99-320 Kutno</t>
  </si>
  <si>
    <t>12467/Z</t>
  </si>
  <si>
    <t>Gminny Żłobek w Dzierzgówku</t>
  </si>
  <si>
    <t>Dzierzgówek 15, 99-418 Bełchów</t>
  </si>
  <si>
    <t>Gmina Nieborów</t>
  </si>
  <si>
    <t>15961/Z</t>
  </si>
  <si>
    <t>Żłobek Gminny w Warcie</t>
  </si>
  <si>
    <t>ul. Koźmińska 11, 98-290 Warta</t>
  </si>
  <si>
    <t>Gmina Warta</t>
  </si>
  <si>
    <t>13086/Z</t>
  </si>
  <si>
    <t>Gminny Żłobek „Kubusiowy zakątek”</t>
  </si>
  <si>
    <t>Łowicz ul. Poznańska 4</t>
  </si>
  <si>
    <t>Łowicz</t>
  </si>
  <si>
    <t>19563/Z</t>
  </si>
  <si>
    <t>Żłobek Gminny w Łasku</t>
  </si>
  <si>
    <t>Łask</t>
  </si>
  <si>
    <t xml:space="preserve">13189/Z </t>
  </si>
  <si>
    <t xml:space="preserve">Miejski Żłobek Dzienny </t>
  </si>
  <si>
    <t>Belzacka 97E 97-300, Piotrków Trybunalski</t>
  </si>
  <si>
    <t>Piotrków Trybunalski</t>
  </si>
  <si>
    <t>8470/Z</t>
  </si>
  <si>
    <t xml:space="preserve">Klub Dziecięcy "Leśna Gromada" </t>
  </si>
  <si>
    <t xml:space="preserve">99-300 Kutno, Gołębiewek  Nowy 54 </t>
  </si>
  <si>
    <t>91-464 Łódź, ul.Chrobrego nr 16</t>
  </si>
  <si>
    <t>93-308 Łódź, ul. Warneńczyka 5/17</t>
  </si>
  <si>
    <t>91-020 Łódź, ul. Inowrocławska  5a</t>
  </si>
  <si>
    <t>92-504 Łódź, ul. Elsnera 12</t>
  </si>
  <si>
    <t>92-207 Łódź, ul. Szpitalna 11</t>
  </si>
  <si>
    <t>93-403, Łódź, ul. Starorudzka 5/7</t>
  </si>
  <si>
    <t>94-023, Łódź, ul. Karolewska 70/76</t>
  </si>
  <si>
    <t>91-050 Łódź, ul. Pawia 20</t>
  </si>
  <si>
    <t>91-087 Łódź, ul. Wapienna 29</t>
  </si>
  <si>
    <t>91-063 Łódź, ul. Zachodnia 55a</t>
  </si>
  <si>
    <t>93-208 Łódź, ul. Tatrzańska 118</t>
  </si>
  <si>
    <t>94-041 Łódź, ul. Marusarzówny 9</t>
  </si>
  <si>
    <t>93-166 Łódź, ul. Lelewela 11</t>
  </si>
  <si>
    <t>93-219 Łodź, ul. Tatrzańska 27/29</t>
  </si>
  <si>
    <t>93-150 Łódź, ul. Odyńca 35</t>
  </si>
  <si>
    <t>94-002 Łódź, ul. Sprinterów 11</t>
  </si>
  <si>
    <t>91-852 Łódź, ul. Franciszkańska 167/17</t>
  </si>
  <si>
    <t>94-050 Łódź, Al. Wyszyńskiego 102</t>
  </si>
  <si>
    <t>ul. Wincentego Witosa 1, 97-545 Gomunice</t>
  </si>
  <si>
    <t xml:space="preserve">ul. Daszyńskiego 3/5, 95-050 Konstantynów Łódzki </t>
  </si>
  <si>
    <t>95-015 Głowno, ul. Kościuszki 11/13</t>
  </si>
  <si>
    <t>Hamentów 15, 98-240 Szadek</t>
  </si>
  <si>
    <t>98-100 Łask, ul. Narutowicza 11a</t>
  </si>
  <si>
    <t>Klub Dziecięcy „Kraina Maluszka” w Gołczy</t>
  </si>
  <si>
    <t>32-075 Gołcza 107</t>
  </si>
  <si>
    <t>Gmina Gołcza</t>
  </si>
  <si>
    <t>15796/Z</t>
  </si>
  <si>
    <t>Gminny Żłobek w Brzeznej</t>
  </si>
  <si>
    <t>Brzezna 245, 33-386 Podegrodzie</t>
  </si>
  <si>
    <t>Gmina Podegrodzie</t>
  </si>
  <si>
    <t xml:space="preserve">15914/Z </t>
  </si>
  <si>
    <t>Żłobek Samorzadowy "Czas na maluchy" w Trzyciążu</t>
  </si>
  <si>
    <t>ul. Leśna 14A, 32-353 Trzyciąż</t>
  </si>
  <si>
    <t>Gmina Trzyciąż</t>
  </si>
  <si>
    <t>15810/Z</t>
  </si>
  <si>
    <t>Żłobek Samorządowy nr 1 w Miechowie</t>
  </si>
  <si>
    <t>ul. Jagiellońska 34, 32-200 Miechów</t>
  </si>
  <si>
    <t>Gmina Miechów</t>
  </si>
  <si>
    <t>7217/Z</t>
  </si>
  <si>
    <t>Żłobek nr 1 w Tarnowie</t>
  </si>
  <si>
    <t>ul. Topolowa 3, 33-100 Tarnów</t>
  </si>
  <si>
    <t>Miasto Tarnów</t>
  </si>
  <si>
    <t>22227/Z</t>
  </si>
  <si>
    <t>Żłobek nr 2 w Tarnowie</t>
  </si>
  <si>
    <t>ul. Wiejska 29, 33-100 Tarnów</t>
  </si>
  <si>
    <t>2241/Z</t>
  </si>
  <si>
    <t>Żłobek nr 3 w Tarnowie</t>
  </si>
  <si>
    <t>ul. Goslara 5, 33-100 Tarnów</t>
  </si>
  <si>
    <t>2242/Z</t>
  </si>
  <si>
    <t>Żłobek nr 5 w Tarnowie</t>
  </si>
  <si>
    <t>ul. Do Prochowni 20, 33-100 Tarnów</t>
  </si>
  <si>
    <t>2249/Z</t>
  </si>
  <si>
    <t>Żłobek nr 6 w Tarnowie</t>
  </si>
  <si>
    <t>ul. Pracy 4c, 33-100 Tarnów</t>
  </si>
  <si>
    <t>2250/Z</t>
  </si>
  <si>
    <t>Klub dziecięcy w Sułoszowej</t>
  </si>
  <si>
    <t>32-045 Sułoszowa, ul. Szkolna 7</t>
  </si>
  <si>
    <t xml:space="preserve">Gmina Sułoszowa </t>
  </si>
  <si>
    <t>23797/Z</t>
  </si>
  <si>
    <t>Gminny Żłobek „Maluszek” w Woli Rzędzińskiej</t>
  </si>
  <si>
    <t>Wola Rzędzińska 253A
33-150 Wola Rzędzińska</t>
  </si>
  <si>
    <t>Gmina Tarnów</t>
  </si>
  <si>
    <t>15972/Z</t>
  </si>
  <si>
    <t>PUBLICZNY ŻŁOBEK "JAK U MAMY" W SPYTKOWICACH</t>
  </si>
  <si>
    <t>ul. Wiślana 53, 34-116 Spytkowice</t>
  </si>
  <si>
    <t>Gmina Spytkowice</t>
  </si>
  <si>
    <t>17292/Z</t>
  </si>
  <si>
    <t>Samorządowy Żłobek „Małe Misie” w Wysiołku Luborzyckim</t>
  </si>
  <si>
    <t>ul. Szkolna 1, 32-010 Wysiołek Luborzycki , Filia Głęboka 1a</t>
  </si>
  <si>
    <t>Gmina Kocmyrzów-Luborzyca</t>
  </si>
  <si>
    <t xml:space="preserve">12771/Z </t>
  </si>
  <si>
    <t>Żłobek Gminny w Tomicach</t>
  </si>
  <si>
    <t>Tomice ul. Floriańska 16, 34-100 Tomice</t>
  </si>
  <si>
    <t>Gmina Tomice</t>
  </si>
  <si>
    <t>9298/Z</t>
  </si>
  <si>
    <t>Żłobek Gminny w Dobczycach</t>
  </si>
  <si>
    <t>ul. Szkolna 27, 32-410 Dobczyce</t>
  </si>
  <si>
    <t>Gmina Dobczyce</t>
  </si>
  <si>
    <t xml:space="preserve">15496/Z </t>
  </si>
  <si>
    <t>Żłobek Muchomorek</t>
  </si>
  <si>
    <t>Wadowice, ul. Lwowska 24
34-100 Wadowice</t>
  </si>
  <si>
    <t>Wadowice</t>
  </si>
  <si>
    <t>20337/Z</t>
  </si>
  <si>
    <t>Klub dziecięcy w Ibramowicach</t>
  </si>
  <si>
    <t xml:space="preserve">Ibramowice 43A, 32-109 Pałecznica </t>
  </si>
  <si>
    <t>Gmina Pałecznica</t>
  </si>
  <si>
    <t xml:space="preserve">15843/Z </t>
  </si>
  <si>
    <t xml:space="preserve">Klub dziecięcy w Pałecznicy </t>
  </si>
  <si>
    <t>ul. Strażacka 3, 32-109 Pałecznica</t>
  </si>
  <si>
    <t xml:space="preserve">35168/Z </t>
  </si>
  <si>
    <t>Klub dziecięcy "Jacek"</t>
  </si>
  <si>
    <t>Wola Batorska 597, 32-005 Niepołomice</t>
  </si>
  <si>
    <t>Niepołomice</t>
  </si>
  <si>
    <t>15942/Z</t>
  </si>
  <si>
    <t xml:space="preserve">Publiczny Żłobek w Bogumiłowicach </t>
  </si>
  <si>
    <t xml:space="preserve">33-121 Bogumiłowice 275 </t>
  </si>
  <si>
    <t xml:space="preserve">Wierzchosławice </t>
  </si>
  <si>
    <t>15936/Z</t>
  </si>
  <si>
    <t>Wiśnicka Akademia Maluszka</t>
  </si>
  <si>
    <t xml:space="preserve">Stary Wiśnicz 547, 32-720 Nowy Wiśnicz </t>
  </si>
  <si>
    <t xml:space="preserve">Nowy Wiśnicz </t>
  </si>
  <si>
    <t>15941/Z</t>
  </si>
  <si>
    <t>Klub Dziecięcy "Leśne Skrzaty" w
Jaroszowcu</t>
  </si>
  <si>
    <t xml:space="preserve">ul. Leśna 23 Jaroszowiec, 32-310
Klucze </t>
  </si>
  <si>
    <t>Klucze</t>
  </si>
  <si>
    <t>8880/Z</t>
  </si>
  <si>
    <t>Żłobek Samorządowy Nr 19</t>
  </si>
  <si>
    <t>ul. Świtezianki 7, 31-563 Kraków</t>
  </si>
  <si>
    <t>Gmina Miejska Kraków</t>
  </si>
  <si>
    <t>6032/Z</t>
  </si>
  <si>
    <t>Żłobek Samorządowy Nr 21</t>
  </si>
  <si>
    <t>ul. Lekarska 3, 31-203 Kraków</t>
  </si>
  <si>
    <t>6034/Z</t>
  </si>
  <si>
    <t>Żłobek Samorządowy Nr 24</t>
  </si>
  <si>
    <t>ul. Opolska 11, 31-275 Kraków</t>
  </si>
  <si>
    <t>6037/Z</t>
  </si>
  <si>
    <t>Żłobek Samorządowy Nr 25</t>
  </si>
  <si>
    <t>ul. Ehrenberga 3, 31-309 Kraków</t>
  </si>
  <si>
    <t>6038/Z</t>
  </si>
  <si>
    <t>Żłobek Samorządowy Nr 28</t>
  </si>
  <si>
    <t>ul. Kurczaba 21, 30-868 Kraków</t>
  </si>
  <si>
    <t>6040/Z</t>
  </si>
  <si>
    <t>Żłobek Samorządowy Nr 32</t>
  </si>
  <si>
    <t>ul. Wysłouchów 47, 30-611 Kraków</t>
  </si>
  <si>
    <t>6043/Z</t>
  </si>
  <si>
    <t>Publiczny Żłobek "Biecka Akademia
Malucha"</t>
  </si>
  <si>
    <t>38-340 Biecz ul.Tysiąclecia 29</t>
  </si>
  <si>
    <t>Biecz</t>
  </si>
  <si>
    <t xml:space="preserve">8924/Z </t>
  </si>
  <si>
    <t xml:space="preserve">Miejski Żłobek nr 1 w Gorlicach </t>
  </si>
  <si>
    <t>ul. Władysława Jagiełły 9</t>
  </si>
  <si>
    <t xml:space="preserve">Miasto Gorlice </t>
  </si>
  <si>
    <t>8662/Z</t>
  </si>
  <si>
    <t>Miejski Żłobek nr 1 w Oświęcimiu</t>
  </si>
  <si>
    <t xml:space="preserve">ul. Bronisława Czecha 8, 32-600
Oświęcim </t>
  </si>
  <si>
    <t>Miasto Oświęcim</t>
  </si>
  <si>
    <t xml:space="preserve">17188/Z </t>
  </si>
  <si>
    <t>Gminny Żłobek w Lanckoronie</t>
  </si>
  <si>
    <t>ul. Targowa 9 34-143 Lanckorona</t>
  </si>
  <si>
    <t>Lanckorona</t>
  </si>
  <si>
    <t xml:space="preserve">15932/Z </t>
  </si>
  <si>
    <t xml:space="preserve">Klub Dziecięcy "Leśna Kraina" w Laskach </t>
  </si>
  <si>
    <t>ul. Błędowska 13, 32-329 Bolesław</t>
  </si>
  <si>
    <t>Gmina Bolesław</t>
  </si>
  <si>
    <t xml:space="preserve">8857/Z </t>
  </si>
  <si>
    <t>Gminny Żłobek Baśniowy Zakątek w Białce</t>
  </si>
  <si>
    <t>Białka 334, 34-220 Maków Podhalański</t>
  </si>
  <si>
    <t xml:space="preserve">Gmina Maków Podhalański </t>
  </si>
  <si>
    <t xml:space="preserve">17856/Z </t>
  </si>
  <si>
    <t xml:space="preserve">Żłobek Miejski Nr 2 </t>
  </si>
  <si>
    <t xml:space="preserve">ul. Podhalańska 38, 33-300 Nowy Sącz </t>
  </si>
  <si>
    <t xml:space="preserve">M. Nowy Sącz </t>
  </si>
  <si>
    <t>15815/Z</t>
  </si>
  <si>
    <t>Żłobek Miejski Nr 3</t>
  </si>
  <si>
    <t>ul. Kusocińskiego 4a, 33-300 Nowy Sącz</t>
  </si>
  <si>
    <t>14014/Z</t>
  </si>
  <si>
    <t>Publiczny Żłobek w Kipsznej</t>
  </si>
  <si>
    <t>Kipszna 5,33-190 Ciężkowice</t>
  </si>
  <si>
    <t>Ciężkowice</t>
  </si>
  <si>
    <t>28149/Z</t>
  </si>
  <si>
    <t xml:space="preserve">Klub Dziecięcy w Chrząstowicach </t>
  </si>
  <si>
    <t>Chrząstowice 15</t>
  </si>
  <si>
    <t>Gmina Wolbrom</t>
  </si>
  <si>
    <t>9582/Z</t>
  </si>
  <si>
    <t>Miejski Żłobek</t>
  </si>
  <si>
    <t>ul. Stanisława Jordana 8
34-600 Limanowa</t>
  </si>
  <si>
    <t xml:space="preserve">Miasto Limanowa </t>
  </si>
  <si>
    <t>6388/Z</t>
  </si>
  <si>
    <t>Samorządowy Żłobek w Zakliczynie</t>
  </si>
  <si>
    <t>ul. Spytka Jordana 2, 32-840 Zakliczyn</t>
  </si>
  <si>
    <t>Gmina Zakliczyn</t>
  </si>
  <si>
    <t>12990/Z</t>
  </si>
  <si>
    <t>Publiczny Żłobek w Sufczynie</t>
  </si>
  <si>
    <t xml:space="preserve">Sufczyn 250A </t>
  </si>
  <si>
    <t>Gmina Dębno</t>
  </si>
  <si>
    <t>24157/Z</t>
  </si>
  <si>
    <t>Żłobek Misiowy Zakątek we Frydrychowicach</t>
  </si>
  <si>
    <t>ul. Widokowa 49, 34-108
Frydrychowice</t>
  </si>
  <si>
    <t>Gmina Wieprz</t>
  </si>
  <si>
    <t xml:space="preserve">2174/Z </t>
  </si>
  <si>
    <t>Publiczny Żłobek w Szerzynach</t>
  </si>
  <si>
    <t>38-246 Szerzyny, Szerzyny 690</t>
  </si>
  <si>
    <t>Szerzyny</t>
  </si>
  <si>
    <t>26861/Z</t>
  </si>
  <si>
    <t>Publiczny Żłobek "Bajka" w Wietrzychowicach</t>
  </si>
  <si>
    <t>Wietrzychowice 190, 33-270 Wietrzychowice</t>
  </si>
  <si>
    <t xml:space="preserve"> Gmina Wietrzychowice</t>
  </si>
  <si>
    <t>17751/Z</t>
  </si>
  <si>
    <t>ŻŁOBEK SAMORZĄDOWY "MALUSZEK"
W ŁUKOWICY</t>
  </si>
  <si>
    <t>Łukowica 293, 34-606 Łukowica</t>
  </si>
  <si>
    <t xml:space="preserve">Gmina Łukowica </t>
  </si>
  <si>
    <t>20393/Z</t>
  </si>
  <si>
    <t>Gminny Żłobek w Lisiej Górze</t>
  </si>
  <si>
    <t>33-140 Lisia Góra, ul. Jaracza 1</t>
  </si>
  <si>
    <t>Lisia Góra</t>
  </si>
  <si>
    <t>8864/Z</t>
  </si>
  <si>
    <t>Klub Dziecięcy ''Maluszek'' w Bielsku</t>
  </si>
  <si>
    <t>ul. Płocka 19A, 09-230 Bielsk</t>
  </si>
  <si>
    <t>Bielsk</t>
  </si>
  <si>
    <t>15531/Z</t>
  </si>
  <si>
    <t>Miejsko-Gminny Żłobek Maluch Plus ''Słoneczny Zakątek'' w Głowaczowie</t>
  </si>
  <si>
    <t>ul. Warecka 10, 26-903 Głowaczów</t>
  </si>
  <si>
    <t>Głowaczów</t>
  </si>
  <si>
    <t>13131/Z</t>
  </si>
  <si>
    <t>Żłobek Samorządowy w Gąbinie</t>
  </si>
  <si>
    <t>ul. Aleja Jana Pawła II nr 16, 09-530 Gąbin</t>
  </si>
  <si>
    <t>Miasto i Gmina Gąbin</t>
  </si>
  <si>
    <t>6552/Z</t>
  </si>
  <si>
    <t>Żłobek Samorządowy w Nowym Grabiu</t>
  </si>
  <si>
    <t>Nowe Grabie Osiedle Pod Jodłami 11a, 09-530 Gąbin</t>
  </si>
  <si>
    <t>9777/Z</t>
  </si>
  <si>
    <t>Żłobek Samorządowy w Dobrzykowie</t>
  </si>
  <si>
    <t>Dobrzyków, ul. Obrońców Dobrzykowa 65, 09-530 Gąbin</t>
  </si>
  <si>
    <t>19957/Z</t>
  </si>
  <si>
    <t>Gminny Żłobek w Jastrzębi</t>
  </si>
  <si>
    <t>Jastrzębia 109, 26-631 Jastrzębia</t>
  </si>
  <si>
    <t>Gmina Jastrzębia</t>
  </si>
  <si>
    <t>18805/Z</t>
  </si>
  <si>
    <t>Żłobek Samorządowy w Troszynie</t>
  </si>
  <si>
    <t>ul. Juliusza Słowackiego 4C, 07-405 Troszyn</t>
  </si>
  <si>
    <t>Gmina Troszyn</t>
  </si>
  <si>
    <t>2316/Z</t>
  </si>
  <si>
    <t>Publiczny Żłobek Miejski w Kozienicach</t>
  </si>
  <si>
    <t>ul. M.Słodowskiej - Curie 3, 26-900 Kozienice</t>
  </si>
  <si>
    <t>Gmina Kozienice</t>
  </si>
  <si>
    <t>3608/Z</t>
  </si>
  <si>
    <t>Żłobek Miejski ''Wesoły Pajacyk''</t>
  </si>
  <si>
    <t>ul. Jordanowska 1, 26-670 Pionki</t>
  </si>
  <si>
    <t>Gmina Miasta Pionki</t>
  </si>
  <si>
    <t>25</t>
  </si>
  <si>
    <t>9579/Z</t>
  </si>
  <si>
    <t>Żłobek Miejski w Ciechanowie</t>
  </si>
  <si>
    <t>ul. Batalionów Chłopskich 4, 06-413 Ciechanów</t>
  </si>
  <si>
    <t>Gmina miejska Ciechanów</t>
  </si>
  <si>
    <t>3903/Z</t>
  </si>
  <si>
    <t>Samorządowy Klub Dziecięcy w Długiem</t>
  </si>
  <si>
    <t>Długie 3, 26-414 Potworów</t>
  </si>
  <si>
    <t>Gmina Potworów</t>
  </si>
  <si>
    <t>13011/Z</t>
  </si>
  <si>
    <t>Publiczny Żłobek w Górznie</t>
  </si>
  <si>
    <t>ul. Kardynała Stefana Wyszyńskiego 8, 08-404 Górzno</t>
  </si>
  <si>
    <t>Gmina Górzno</t>
  </si>
  <si>
    <t>12891/Z</t>
  </si>
  <si>
    <t>Gminny Klub Dziecięcy ''PROMYCZEK'' w Starym Helenowie</t>
  </si>
  <si>
    <t>Stary Helenów 30A, 08-450 Łaskarzew</t>
  </si>
  <si>
    <t>Gmina Łaskarzew</t>
  </si>
  <si>
    <t>19539/Z</t>
  </si>
  <si>
    <t>Gminny Klub Dziecięcy przy Zespole Placówek Oświatowych w Winnicy</t>
  </si>
  <si>
    <t>ul. Wspólna 7, 06-120 Winnica</t>
  </si>
  <si>
    <t>Winnica</t>
  </si>
  <si>
    <t>24</t>
  </si>
  <si>
    <t>17260/Z</t>
  </si>
  <si>
    <t>Miejski Żłobek w Siedlcach</t>
  </si>
  <si>
    <t>ul. Batorego 2, 08-110 Siedlce</t>
  </si>
  <si>
    <t>Miasto Siedlce</t>
  </si>
  <si>
    <t>3571/Z</t>
  </si>
  <si>
    <t>Żłobek Gminny w Chodowie</t>
  </si>
  <si>
    <t>ul. Sokołowska 75, 08-110 Chodów</t>
  </si>
  <si>
    <t>Gmina Siedlce</t>
  </si>
  <si>
    <t>26</t>
  </si>
  <si>
    <t>9401/Z</t>
  </si>
  <si>
    <t>Żłobek Publiczny w Milanówku</t>
  </si>
  <si>
    <t>ul. Warszawska 18a, 05-822 Milanówek</t>
  </si>
  <si>
    <t>Gmina Milanówek</t>
  </si>
  <si>
    <t>16071/Z</t>
  </si>
  <si>
    <t>Żłobek Samorządowy w Jednorożcu</t>
  </si>
  <si>
    <t>ul. Wincentego Witosa 4, 06-323 Jednorożec</t>
  </si>
  <si>
    <t>Gmina Jednorożec</t>
  </si>
  <si>
    <t>22</t>
  </si>
  <si>
    <t>15835/Z</t>
  </si>
  <si>
    <t>Żłobek Miejski w Chorzelach</t>
  </si>
  <si>
    <t>ul. Wesoła 1, 06-330 Chorzele</t>
  </si>
  <si>
    <t>Gmina Chorzele</t>
  </si>
  <si>
    <t>7386/Z</t>
  </si>
  <si>
    <t>Samorządowy Żłobek w Wielgolesie</t>
  </si>
  <si>
    <t>Wielgolas, ul. Wspólna 1, 05-334 Latowicz</t>
  </si>
  <si>
    <t>Latowicz</t>
  </si>
  <si>
    <t>13197/Z</t>
  </si>
  <si>
    <t>Gminny Żłobek w Słupnie</t>
  </si>
  <si>
    <t>ul. Warszawska 26B, 09-472 Słupno</t>
  </si>
  <si>
    <t>Słupno</t>
  </si>
  <si>
    <t>9697/Z</t>
  </si>
  <si>
    <t>Gminny Żłobek w Słupnie z filią w Nowym Gulczewie</t>
  </si>
  <si>
    <t>Nowe Gulczewo, ul. Stepowa 1, 09-410 Płock</t>
  </si>
  <si>
    <t>24207/Z</t>
  </si>
  <si>
    <t>Żłobek Gminny w Mirowie</t>
  </si>
  <si>
    <t>Mirów Stary 34A, 26-503 Mirów Stary</t>
  </si>
  <si>
    <t>Gmina Mirów</t>
  </si>
  <si>
    <t>30</t>
  </si>
  <si>
    <t>17492/Z</t>
  </si>
  <si>
    <t>Gminny Klub Dziecięcy w Wygodzie Smoszewskiej</t>
  </si>
  <si>
    <t>Wygoda Smoszewska 16a, 05-170 Zakroczym</t>
  </si>
  <si>
    <t>Gmina Zakroczym</t>
  </si>
  <si>
    <t>21698/Z</t>
  </si>
  <si>
    <t>Klub Dziecięcy ''Kubusiowy Raj'' w Lelicach</t>
  </si>
  <si>
    <t>Lelice , ul. Szkolna 1, 09-213 Gozdowo</t>
  </si>
  <si>
    <t>Gmina Gozdowo</t>
  </si>
  <si>
    <t>27</t>
  </si>
  <si>
    <t>3665/Z</t>
  </si>
  <si>
    <t>Miejski Zepół Żłobków w Szydłowcu - Żłobek Miejski nr 2</t>
  </si>
  <si>
    <t>ul. Staszica 3A, 26-500 Szydłowiec</t>
  </si>
  <si>
    <t>Gmina Szydłowiec</t>
  </si>
  <si>
    <t>12919/Z</t>
  </si>
  <si>
    <t>Żłobek Samorządowy w Nowym Mieście nad Pilicą</t>
  </si>
  <si>
    <t>ul. Tomaszowska 5, 26-420 Nowe Miasto nad Pilicą</t>
  </si>
  <si>
    <t>Gmina Nowe Miasto nad Pilicą</t>
  </si>
  <si>
    <t>8801/Z</t>
  </si>
  <si>
    <t>Żłobek Miejski w Sokołowie Podlaskim</t>
  </si>
  <si>
    <t>ul. ks. Bosco 6, 08-300 Sokołów Podlaski</t>
  </si>
  <si>
    <t>Miasto Sokołów Podlaski</t>
  </si>
  <si>
    <t>29</t>
  </si>
  <si>
    <t>7191/Z</t>
  </si>
  <si>
    <t>Klub Dziecięcy ''Wesołe Drobinki'' w Drobinie</t>
  </si>
  <si>
    <t>ul. Spółdzielcza 10a, 09-210 Drobin</t>
  </si>
  <si>
    <t>Miasto i Gmina Drobin</t>
  </si>
  <si>
    <t>9796/Z</t>
  </si>
  <si>
    <t>Samorządowy Żłobek w Starych Pieścirogach</t>
  </si>
  <si>
    <t>Stare Pieścirogi, ul. Liliowa 2, 05-191 Nasielsk</t>
  </si>
  <si>
    <t>Gmina Nasielsk</t>
  </si>
  <si>
    <t>23817/Z</t>
  </si>
  <si>
    <t>Żłobek Miejski „Wesoła Ciuchcia” w Nasielsku</t>
  </si>
  <si>
    <t>ul. Warszawska 39A
05-190 Nasielsk</t>
  </si>
  <si>
    <t>9024/Z</t>
  </si>
  <si>
    <t>Gminny Żłobek w Poświętnem ''Kraina Montessori''</t>
  </si>
  <si>
    <t>Cygów, ul. Szkolna 18 05-326 Poświętne</t>
  </si>
  <si>
    <t>Gmina Poświętne</t>
  </si>
  <si>
    <t>34</t>
  </si>
  <si>
    <t>18844/Z</t>
  </si>
  <si>
    <t>Żłobek Miejski w Górze Kalwarii</t>
  </si>
  <si>
    <t>ul. gen. Józefa Bema 1, 05-530 Góra Kalwaria</t>
  </si>
  <si>
    <t>Gmina Góra Kalwaria</t>
  </si>
  <si>
    <t>9757/Z</t>
  </si>
  <si>
    <t>Żłobek Miejski nr 3 w Płocku</t>
  </si>
  <si>
    <t>ul. Płoskiego 3, 09-400 Płock</t>
  </si>
  <si>
    <t>Gmina-Miasto Płock</t>
  </si>
  <si>
    <t>3654/Z</t>
  </si>
  <si>
    <t>Żłobek Miejski nr 4 w Płocku</t>
  </si>
  <si>
    <t>ul. Lachmana 10, 09-407 Płock</t>
  </si>
  <si>
    <t>3655/Z</t>
  </si>
  <si>
    <t>Żłobek Miejski w Ostrołęce</t>
  </si>
  <si>
    <t>ul. Doktora Józefa Psarskiego 17, 07-410 Ostrołęka</t>
  </si>
  <si>
    <t>Miasto Ostrołęka</t>
  </si>
  <si>
    <t>3658/Z</t>
  </si>
  <si>
    <t>Klub Dziecięcy ''Miś'' w Skibniewie</t>
  </si>
  <si>
    <t>Skibniew-Podawce ul. Szkolna 8, 08-300 Sokołów Podlaski</t>
  </si>
  <si>
    <t>Sokołów Podlaski</t>
  </si>
  <si>
    <t>21538/Z</t>
  </si>
  <si>
    <t>Żłobek Miejski w Otwocku</t>
  </si>
  <si>
    <t>ul. Wronia 7, 05-400 Otwock</t>
  </si>
  <si>
    <t>Miasto Otwock</t>
  </si>
  <si>
    <t>2340/Z</t>
  </si>
  <si>
    <t>Gminny Klub Dziecięcy w Sterdyni</t>
  </si>
  <si>
    <t>ul. Wojska Polskiego 17, 08-320 Sterdyń</t>
  </si>
  <si>
    <t>Gmina Sterdyń</t>
  </si>
  <si>
    <t>15847/Z</t>
  </si>
  <si>
    <t>Żłobek Miejski "Motylkowy Świat" w Legionowie</t>
  </si>
  <si>
    <t>ul. ppłk. E. Dietricha 1, 05-120 Legionowo</t>
  </si>
  <si>
    <t>Gmina Miejska Legionowo</t>
  </si>
  <si>
    <t>3616/Z</t>
  </si>
  <si>
    <t>Miejsko-Gminny Żłobek w Żurominie</t>
  </si>
  <si>
    <t>ul. Wiatraczna 16, 09-300 Żuromin</t>
  </si>
  <si>
    <t>Żuromin</t>
  </si>
  <si>
    <t>37</t>
  </si>
  <si>
    <t>8821/Z</t>
  </si>
  <si>
    <t>Żłobek Publiczny w Wiskitkach</t>
  </si>
  <si>
    <t>ul. Spółdzielcza 2, 96-315 Wiskitki</t>
  </si>
  <si>
    <t>Gmina Wiskitki</t>
  </si>
  <si>
    <t>38</t>
  </si>
  <si>
    <t>14974/Z</t>
  </si>
  <si>
    <t>Gminny Żłobek w Kałuszynie</t>
  </si>
  <si>
    <t>ul. Zamojska 13, 05-310 Kałuszyn</t>
  </si>
  <si>
    <t>Gmina Kałuszyn</t>
  </si>
  <si>
    <t>8300/Z</t>
  </si>
  <si>
    <t>Żłobek Samorządowy w Rzekuniu</t>
  </si>
  <si>
    <t>ul. Nowa 12, 07-411 Rzekuń</t>
  </si>
  <si>
    <t>Gmina Rzekuń</t>
  </si>
  <si>
    <t>15</t>
  </si>
  <si>
    <t>16357/Z</t>
  </si>
  <si>
    <t>Żłobek Gminny w Małkini Górnej</t>
  </si>
  <si>
    <t>ul. Nurska 67, 07-320 Małkinia Górna</t>
  </si>
  <si>
    <t>Gmina Małkinia Górna</t>
  </si>
  <si>
    <t>13176/Z</t>
  </si>
  <si>
    <t>Publiczny Żłobek w Sobolewie</t>
  </si>
  <si>
    <t>ul. Kardynała Stefana Wyszyńskiego 42, 08-460 Sobolew</t>
  </si>
  <si>
    <t>Gmina Sobolew</t>
  </si>
  <si>
    <t>13109/Z</t>
  </si>
  <si>
    <t>Żłobek nr 2</t>
  </si>
  <si>
    <t>ul. Mandarynki 14, 02-796 Warszawa</t>
  </si>
  <si>
    <t>m.st. Warszawa</t>
  </si>
  <si>
    <t>65</t>
  </si>
  <si>
    <t>4225/Z</t>
  </si>
  <si>
    <t>Mini Żłobek - filia żłobka nr 7</t>
  </si>
  <si>
    <t>ul. Kłobucka 16a, 02-699 Warszawa</t>
  </si>
  <si>
    <t>12686/Z</t>
  </si>
  <si>
    <t>Żłobek nr 8</t>
  </si>
  <si>
    <t>ul. Stanisława Skarżyńskiego 6, 02-377 Warszawa</t>
  </si>
  <si>
    <t>4348/Z</t>
  </si>
  <si>
    <t>Mini Żłobek nr 12</t>
  </si>
  <si>
    <t>ul. Prochowa 49, 04-388 Warszawa</t>
  </si>
  <si>
    <t>4327/Z</t>
  </si>
  <si>
    <t>Żłobek nr 13</t>
  </si>
  <si>
    <t>ul. Markowska 17a, 03-742 Warszawa</t>
  </si>
  <si>
    <t>4328/Z</t>
  </si>
  <si>
    <t>Żłobek nr 14</t>
  </si>
  <si>
    <t>ul. Wrzeciono 4, 01-961 Warszawa</t>
  </si>
  <si>
    <t>4353/Z</t>
  </si>
  <si>
    <t>Żłobek nr 15</t>
  </si>
  <si>
    <t>ul. Wrzeciono 22, 01-963 Warszawa</t>
  </si>
  <si>
    <t>4354/Z</t>
  </si>
  <si>
    <t>Żłobek nr 24</t>
  </si>
  <si>
    <t>ul. Ks. Popiełuszki 15, 01-595 Warszawa</t>
  </si>
  <si>
    <t>4366/Z</t>
  </si>
  <si>
    <t>Żłobek nr 61</t>
  </si>
  <si>
    <t>ul. Nowaka-Jeziorańskiego 1A, 03-984 Warszawa</t>
  </si>
  <si>
    <t>10198/Z</t>
  </si>
  <si>
    <t>Żłobek nr 28</t>
  </si>
  <si>
    <t>ul. Monte Cassino 7, 01-121 Warszawa</t>
  </si>
  <si>
    <t>4370/Z</t>
  </si>
  <si>
    <t>Mini Żłobek - filia Żłobka nr 34</t>
  </si>
  <si>
    <t>ul. Badowska 2, 00-752 Warszawa</t>
  </si>
  <si>
    <t>4372/Z</t>
  </si>
  <si>
    <t>Żłobek nr 41</t>
  </si>
  <si>
    <t>ul. Potockich 107, 04-534 Warszawa</t>
  </si>
  <si>
    <t>4339/Z</t>
  </si>
  <si>
    <t>Żłobek nr 56</t>
  </si>
  <si>
    <t>ul. Truskawkowa 5, 03-257 Warszawa</t>
  </si>
  <si>
    <t>9502/Z</t>
  </si>
  <si>
    <t>Żłobek nr 57</t>
  </si>
  <si>
    <t>ul. Książkowa 2, 03-134 Warszawa</t>
  </si>
  <si>
    <t>9503/Z</t>
  </si>
  <si>
    <t>Żłobek nr 58</t>
  </si>
  <si>
    <t>ul. Krzyżówki 24, 03-193 Warszawa</t>
  </si>
  <si>
    <t>9505/Z</t>
  </si>
  <si>
    <t>Żłobek nr 62</t>
  </si>
  <si>
    <t>ul. Lwa Tołstoja 2, 01-910 Warszawa</t>
  </si>
  <si>
    <t>12779/Z</t>
  </si>
  <si>
    <t>Żłobek nr 63</t>
  </si>
  <si>
    <t>ul. Obrońców Tobruku 9, 01-494 Warszawa</t>
  </si>
  <si>
    <t>12739/Z</t>
  </si>
  <si>
    <t>Żłobek nr 64</t>
  </si>
  <si>
    <t>ul. Trakt Lubelski 89, 04-870 Warszawa</t>
  </si>
  <si>
    <t>12702/Z</t>
  </si>
  <si>
    <t>Żłobek nr 65</t>
  </si>
  <si>
    <t>ul. Spartańska 2, 02-637 Warszawa</t>
  </si>
  <si>
    <t>13122/Z</t>
  </si>
  <si>
    <t>Żłobek nr 67</t>
  </si>
  <si>
    <t>ul. A.P. Łaguny 1, 05-075 Warszawa</t>
  </si>
  <si>
    <t>14575/Z</t>
  </si>
  <si>
    <t>Gminny Żłobek w Długosiodle</t>
  </si>
  <si>
    <t>ul. Tadeusza Kościuszki 3a, 07-210 Długosiodło</t>
  </si>
  <si>
    <t>Długosiodło</t>
  </si>
  <si>
    <t>35</t>
  </si>
  <si>
    <t>24259/Z</t>
  </si>
  <si>
    <t>Żłobek Miejski w Pułtusku</t>
  </si>
  <si>
    <t>ul. Rafała Krajewskiego 3b, 06-100 Pułtusk</t>
  </si>
  <si>
    <t>Gmina Pułtusk</t>
  </si>
  <si>
    <t>6941/Z</t>
  </si>
  <si>
    <t>Żłobek Samorządowy nr 1</t>
  </si>
  <si>
    <t>ul. Adama Mickiewicza 7, 05-240 Tłuszcz</t>
  </si>
  <si>
    <t>Tłuszcz</t>
  </si>
  <si>
    <t>29273/Z</t>
  </si>
  <si>
    <t>Gminny Żłobek w Chotomowie</t>
  </si>
  <si>
    <t>ul. Żeligowskiego 27, 05-123 Chotomów</t>
  </si>
  <si>
    <t>Gmina Jabłonna</t>
  </si>
  <si>
    <t>19437/Z</t>
  </si>
  <si>
    <t>Publiczny Żłobek w Sulbinach</t>
  </si>
  <si>
    <t>ul. Lubelska 52, 08-400 Garwolin</t>
  </si>
  <si>
    <t>Gmina Garwolin</t>
  </si>
  <si>
    <t>6322/Z</t>
  </si>
  <si>
    <t>Gminny Żłobek ''Wiązusie'' w Gliniance</t>
  </si>
  <si>
    <t>ul. Napoleańska 53a, 05-408 Glinianka</t>
  </si>
  <si>
    <t>Gmina Wiązowna</t>
  </si>
  <si>
    <t>24238/Z</t>
  </si>
  <si>
    <t>Gminny Żłobek w Dobrem</t>
  </si>
  <si>
    <t>ul. Rynek 3, 05-307 Dobre</t>
  </si>
  <si>
    <t>Gmina Dobre</t>
  </si>
  <si>
    <t>12776/Z</t>
  </si>
  <si>
    <t>Publiczne Przedszkole nr 7 z Oddziałami  Żłobkowymi w Kluczborku</t>
  </si>
  <si>
    <t>ul. Waryńskiego 26, 46-200 Kluczbork</t>
  </si>
  <si>
    <t>Gmina Kluczbork</t>
  </si>
  <si>
    <t>25199/Z</t>
  </si>
  <si>
    <t>Żłobek Wesołe Misie w Wołczynie</t>
  </si>
  <si>
    <t>ul. Sienkiewicza 146 – 250 Wołczyn</t>
  </si>
  <si>
    <t>Gmina Wołczyn</t>
  </si>
  <si>
    <t>13882/Z</t>
  </si>
  <si>
    <t>ul. Kościuszki 9, 46-300 Olesno</t>
  </si>
  <si>
    <t>Gmina Olesno</t>
  </si>
  <si>
    <t>2334/Z</t>
  </si>
  <si>
    <t>Gminny Żłobek "Kraina uśmiechu</t>
  </si>
  <si>
    <t>ul. Piastowska 17 A, 46-380 Dobrodzień</t>
  </si>
  <si>
    <t xml:space="preserve">Gmina Dobrodzień </t>
  </si>
  <si>
    <t>18846/Z</t>
  </si>
  <si>
    <t>Publiczny Żłobek w Walcach</t>
  </si>
  <si>
    <t xml:space="preserve"> ul. Konopnickiej 8, 47-344 Walce</t>
  </si>
  <si>
    <t>Gmina Walce</t>
  </si>
  <si>
    <t>15981/Z</t>
  </si>
  <si>
    <t xml:space="preserve">Żłobek Samorządowy w Ozimku </t>
  </si>
  <si>
    <t>ul. Kałuży 15, 46-040 Ozimej</t>
  </si>
  <si>
    <t>Gmina Ozimek</t>
  </si>
  <si>
    <t>2189/Z</t>
  </si>
  <si>
    <t>ul. Kardynała Stefana Wyszyńskiego 14, 47-100 Strzelce Opolskie</t>
  </si>
  <si>
    <t>Gmina Strzelce Opolskie</t>
  </si>
  <si>
    <t>2301/Z</t>
  </si>
  <si>
    <t>Żłobek w Namysłowie</t>
  </si>
  <si>
    <t>ul.Stanisława Reymonta 5B, 46-100 Namysłów</t>
  </si>
  <si>
    <t xml:space="preserve">Gmina Namysłów </t>
  </si>
  <si>
    <t>6936/Z</t>
  </si>
  <si>
    <t>Publiczny Żłobekw Polskiej Nowej Wsi</t>
  </si>
  <si>
    <t>ul. Lipowa 102, Polska Nowa Wieś, 46-070 Komprachcice</t>
  </si>
  <si>
    <t>Gmina Komprachcice</t>
  </si>
  <si>
    <t>8318/Z</t>
  </si>
  <si>
    <t>Publiczne Przedszkole Nr 2 z Oddziałem Żłobkowym w Otmuchowie</t>
  </si>
  <si>
    <t>ul. Jagiełły 3, 48-385 Otmuchów</t>
  </si>
  <si>
    <t>Gmina Otmuchów</t>
  </si>
  <si>
    <t>3830/Z</t>
  </si>
  <si>
    <t>Żłobek w Otmuchowie</t>
  </si>
  <si>
    <t>ul. Władysława Łokietka 2, 48-385 Otmuchów</t>
  </si>
  <si>
    <t>18317/Z</t>
  </si>
  <si>
    <t>Żłobek nr 3</t>
  </si>
  <si>
    <t>ul. Piotra Skargi 25, 47-224 Kędzierzyn-Koźle</t>
  </si>
  <si>
    <t>Gmina Kędzierzyn-Kożle</t>
  </si>
  <si>
    <t>2440/Z</t>
  </si>
  <si>
    <t>Żłobek nr 6</t>
  </si>
  <si>
    <t>ul. 1 Maja 7, 47-220 Kędzierzyn-Koźle</t>
  </si>
  <si>
    <t>Gmina Kędzierzyn-Koźle</t>
  </si>
  <si>
    <t>2441/Z</t>
  </si>
  <si>
    <t>Samorządowy Żłobek w Kietrzu</t>
  </si>
  <si>
    <t xml:space="preserve">ul. Głowackiego 37, 48-130 Kietrz </t>
  </si>
  <si>
    <t>Gmina Kietrz</t>
  </si>
  <si>
    <t>16096/Z</t>
  </si>
  <si>
    <t xml:space="preserve"> żłobek</t>
  </si>
  <si>
    <t>Żłobek Miejski "Tęczowy Świat"</t>
  </si>
  <si>
    <t xml:space="preserve">ul. Gaj 3, 49-300 Brzeg </t>
  </si>
  <si>
    <t>Gmina Brzeg</t>
  </si>
  <si>
    <t>2310/Z</t>
  </si>
  <si>
    <t>Żłobek Pomnik Matki Polki w Opolu</t>
  </si>
  <si>
    <t xml:space="preserve">ul. Alojzego Dambonia 3, 45-861 Opole
</t>
  </si>
  <si>
    <t>Miasto Opole</t>
  </si>
  <si>
    <t>2264/Z</t>
  </si>
  <si>
    <t>Żłobek Nr 3 w Opolu</t>
  </si>
  <si>
    <t xml:space="preserve">ul. Górna 50, 45-403 Opole
</t>
  </si>
  <si>
    <t>2290/Z</t>
  </si>
  <si>
    <t>Żłobek Nr 4 w Opolu</t>
  </si>
  <si>
    <t>ul. Barlickiego 2, 45-083 Opole</t>
  </si>
  <si>
    <t>2266/Z</t>
  </si>
  <si>
    <t>Żłobek Nr 9 w Opolu</t>
  </si>
  <si>
    <t>ul. Skautów Opolskich 6, 45-286 Opole</t>
  </si>
  <si>
    <t>2267/Z</t>
  </si>
  <si>
    <t>Żłobek Miejski nr 1 "Jedyneczka"</t>
  </si>
  <si>
    <t>ul. Kusocińskiego 2, 48-303 Nysa</t>
  </si>
  <si>
    <t>Gmina Nysa</t>
  </si>
  <si>
    <t>2449/Z</t>
  </si>
  <si>
    <t>Żłobek Miejski nr 2 w Nysie</t>
  </si>
  <si>
    <t>ul. Grodkowska 30, 48-300 Nysa</t>
  </si>
  <si>
    <t>2456/Z</t>
  </si>
  <si>
    <t>Żłobek Samorządowy w Zdzieszowicach</t>
  </si>
  <si>
    <t>ul. Piastów 20/1, 47-330 Zdzieszowice</t>
  </si>
  <si>
    <t>Gmina Zdzieszowice</t>
  </si>
  <si>
    <t>2446/Z</t>
  </si>
  <si>
    <t>Klub Dziecięcy w Lubszy</t>
  </si>
  <si>
    <t>ul. Kukurydziana 1b, 
49-313 Lubsza</t>
  </si>
  <si>
    <t>Gmina Lubsza</t>
  </si>
  <si>
    <t>14593/Z</t>
  </si>
  <si>
    <t xml:space="preserve">Żłobek w Korfantowie </t>
  </si>
  <si>
    <t xml:space="preserve">ul. 3 Maja 12 , 48-317 Korfantów </t>
  </si>
  <si>
    <t>Gmina Korfantów</t>
  </si>
  <si>
    <t>12235/Z</t>
  </si>
  <si>
    <t>Publiczny Żłobek w Praszce</t>
  </si>
  <si>
    <t>ul. Fabryczna 18, Praszka</t>
  </si>
  <si>
    <t>Gmina Praszka</t>
  </si>
  <si>
    <t>15911/Z</t>
  </si>
  <si>
    <t xml:space="preserve">Żłobek Miejski </t>
  </si>
  <si>
    <t>ul. Wałowa 8, 48-100 Głubczyce</t>
  </si>
  <si>
    <t>Gmina Głubczyce</t>
  </si>
  <si>
    <t>2312/Z</t>
  </si>
  <si>
    <t>Żłobek w Ustrobnej</t>
  </si>
  <si>
    <t>36-406 Odrzykoń, Ustrobna 2</t>
  </si>
  <si>
    <t>Wojaszówka</t>
  </si>
  <si>
    <t>12759/Z</t>
  </si>
  <si>
    <t>Samorządowy Żłobek w Jedliczu</t>
  </si>
  <si>
    <t>ul. Rejtana 38 C, 38-460 Jedlicze</t>
  </si>
  <si>
    <t>Jedlicze</t>
  </si>
  <si>
    <t>11843/Z</t>
  </si>
  <si>
    <t>Żłobek Gminny w Trzcianie</t>
  </si>
  <si>
    <t>36-071 Trzciana 193B</t>
  </si>
  <si>
    <t>Świlcza</t>
  </si>
  <si>
    <t>2048/Z</t>
  </si>
  <si>
    <t>Żłobek Gminny w Bratkowicach</t>
  </si>
  <si>
    <t>36-055 Bratkowice 407A</t>
  </si>
  <si>
    <t>11746/Z</t>
  </si>
  <si>
    <t>Żłobek Gminny w Mrowli</t>
  </si>
  <si>
    <t>36-054 Mrowla74</t>
  </si>
  <si>
    <t>18800/Z</t>
  </si>
  <si>
    <t>Żłobek Miejski w Ustrzykach Dolnych</t>
  </si>
  <si>
    <t>ul. Pionierska 8, 38-700 Ustrzyki Dolne</t>
  </si>
  <si>
    <t>Ustrzyki Dolne</t>
  </si>
  <si>
    <t>9877/Z</t>
  </si>
  <si>
    <t>Klub Dziecięcy "Magiczny Zakątek" w Lipnicy</t>
  </si>
  <si>
    <t>36-123 Lipnica 279</t>
  </si>
  <si>
    <t>Dzikowiec</t>
  </si>
  <si>
    <t>12905/Z</t>
  </si>
  <si>
    <t>Żłobek Miejski w Dynowie</t>
  </si>
  <si>
    <t>ul. Szkolna 11, 36-065 Dynów</t>
  </si>
  <si>
    <t>Miejska Dynów</t>
  </si>
  <si>
    <t>12725/Z</t>
  </si>
  <si>
    <t>Żłobek w Markowej</t>
  </si>
  <si>
    <t>37-120 Markowa 1351</t>
  </si>
  <si>
    <t>Markowa</t>
  </si>
  <si>
    <t>17917/Z</t>
  </si>
  <si>
    <t>Gminny Żłobek w Żyrakowie</t>
  </si>
  <si>
    <t>Zwierzbie 62A, 39-204 Żyraków</t>
  </si>
  <si>
    <t>Żyraków</t>
  </si>
  <si>
    <t>13315/Z</t>
  </si>
  <si>
    <t>Publiczny Żłobek w Wadowicach Górnych</t>
  </si>
  <si>
    <t>39-308 Wadowice Górne 133E</t>
  </si>
  <si>
    <t>Wadowice Górne</t>
  </si>
  <si>
    <t>12397/Z</t>
  </si>
  <si>
    <t>Żłobek w Ostrowie</t>
  </si>
  <si>
    <t>Ostrów 166A, 37-207 Gać</t>
  </si>
  <si>
    <t>Gać</t>
  </si>
  <si>
    <t>12953/Z</t>
  </si>
  <si>
    <t>Publiczny Żłobek w Czudcu</t>
  </si>
  <si>
    <t>ul. Rzeszowska 33, 38-120 Czudec</t>
  </si>
  <si>
    <t>Czudec</t>
  </si>
  <si>
    <t>11994/Z</t>
  </si>
  <si>
    <t>Gminny Żłobek "Akademia Malucha" w Świerzowej Polskiej</t>
  </si>
  <si>
    <t>ul. Szkolna 50, 38/457 Świerzowa Polska</t>
  </si>
  <si>
    <t>Chorkówka</t>
  </si>
  <si>
    <t>15944/Z</t>
  </si>
  <si>
    <t>Żlobek Samorządowy w Lesku</t>
  </si>
  <si>
    <t>ul. Smolki 9, 38-600 Lesko</t>
  </si>
  <si>
    <t>Lesko</t>
  </si>
  <si>
    <t>16768/Z</t>
  </si>
  <si>
    <t>Żłobek Samorządowy nr 1 w Sanoku</t>
  </si>
  <si>
    <t>ul. Podgórze 24, 38-500 Sanok</t>
  </si>
  <si>
    <t>Miasto Sanok</t>
  </si>
  <si>
    <t>6942/Z</t>
  </si>
  <si>
    <t>Żłobek Samorządowy nr 2 w Saboku</t>
  </si>
  <si>
    <t>ul. Traugutta 23, 38-500 Sanok</t>
  </si>
  <si>
    <t>6940/Z</t>
  </si>
  <si>
    <t>Żłobek "Słoneczko"</t>
  </si>
  <si>
    <t>Brzezówka 110, 36-024 Hyżne</t>
  </si>
  <si>
    <t>Hyżne</t>
  </si>
  <si>
    <t>8299/Z</t>
  </si>
  <si>
    <t>Gminny Żłobek im. Matki Anny Kaworek w Łężanach</t>
  </si>
  <si>
    <t>ul. Hrabiego Jana Potockiego 56, 38-423 Łężany</t>
  </si>
  <si>
    <t>Miejsce Piastowe</t>
  </si>
  <si>
    <t>8323/Z</t>
  </si>
  <si>
    <t>Złobek Miejski w Lubaczowie</t>
  </si>
  <si>
    <t>ul. Marii Konopnickiej 9, 37-600 Lubaczów</t>
  </si>
  <si>
    <t>Miejska Lubaczów</t>
  </si>
  <si>
    <t>6938/Z</t>
  </si>
  <si>
    <t>Miejsko - Gminny Żłobek w Kańczudze</t>
  </si>
  <si>
    <t>ul. Wincentego Witosa 1, 37-220 Kańczuga</t>
  </si>
  <si>
    <t>Miasto i Gmina Kańczuga</t>
  </si>
  <si>
    <t>6513/Z</t>
  </si>
  <si>
    <t>Gminny Żłobek w Kraczkowej</t>
  </si>
  <si>
    <t>37-124 Kraczkowa 217</t>
  </si>
  <si>
    <t>Łańcut gmina</t>
  </si>
  <si>
    <t>18197/Z</t>
  </si>
  <si>
    <t>Gminny Żłobek w Kosinie</t>
  </si>
  <si>
    <t>37-112 Kosina 249</t>
  </si>
  <si>
    <t>18216/Z</t>
  </si>
  <si>
    <t>Żłobek Miejski w Leżajsku</t>
  </si>
  <si>
    <t>ul. Braci Śniadeckich 8, 37-300 Leżajsk</t>
  </si>
  <si>
    <t>Miasto Leżajsk</t>
  </si>
  <si>
    <t>11901/Z</t>
  </si>
  <si>
    <t>Samorządowy Żłobek w Tarnowcu</t>
  </si>
  <si>
    <t>38-204 Tarnowiec 42</t>
  </si>
  <si>
    <t>Tarnowiec</t>
  </si>
  <si>
    <t>15837/Z</t>
  </si>
  <si>
    <t>Żłobek Miejski w Ropczycach</t>
  </si>
  <si>
    <t>ul. Armii Krajowej 7, 39-100 Ropczyce</t>
  </si>
  <si>
    <t>Ropczyce</t>
  </si>
  <si>
    <t>3705/Z</t>
  </si>
  <si>
    <t>Filia Żłobka Miejskiego nr 3 w Mielcu</t>
  </si>
  <si>
    <t>ul. Drzewieckiego 11, 39-300 Mielec</t>
  </si>
  <si>
    <t>Miejska Mielec</t>
  </si>
  <si>
    <t>9655/Z</t>
  </si>
  <si>
    <t>Żłobek Miejski nr 7 w Mielcu</t>
  </si>
  <si>
    <t>ul. Botaniczna 6, 39-300 Mielec</t>
  </si>
  <si>
    <t>3625/Z</t>
  </si>
  <si>
    <t>Filia Żłobka Miejskiego nr 7 w Mielcu</t>
  </si>
  <si>
    <t>ul. Warneńczyka 4, 39-300 Mielec</t>
  </si>
  <si>
    <t>17163/Z</t>
  </si>
  <si>
    <t>ul. Dekutowskiego 4, 39-400 Tarnobrzeg</t>
  </si>
  <si>
    <t>Miasto Tarnobrzeg</t>
  </si>
  <si>
    <t>3381/Z</t>
  </si>
  <si>
    <t>ul. E. Orzeszkowej 4, 39-400 Tarnobrzeg</t>
  </si>
  <si>
    <t>12615/Z</t>
  </si>
  <si>
    <t>Żłobek Miejski "Kolorowe Nutki" w Krośnie</t>
  </si>
  <si>
    <t>ul. Mirandoli Pika 3, 38-400 Krosno</t>
  </si>
  <si>
    <t>Miasto Krosno</t>
  </si>
  <si>
    <t>2414/Z</t>
  </si>
  <si>
    <t>Miejski Żłobek Integracyjy w Stalowej Woli</t>
  </si>
  <si>
    <t>ul. J. Poniatowskiego 55a, 37-450 Stalowa Wola</t>
  </si>
  <si>
    <t>Stalowa Wola</t>
  </si>
  <si>
    <t>13313/Z</t>
  </si>
  <si>
    <t>Żłobek Miejski w Stalowej Woli</t>
  </si>
  <si>
    <t>Al. Jana Pawła II 5a, 37-450 Stalowa Wola</t>
  </si>
  <si>
    <t>2300/Z</t>
  </si>
  <si>
    <t>Gminny Żłobek nr 4</t>
  </si>
  <si>
    <t>ul. Kard. Stefana Wyszyńskiego 14, 36-060 Głogów Młp.</t>
  </si>
  <si>
    <t>Głogów Małopolski</t>
  </si>
  <si>
    <t>13223/Z</t>
  </si>
  <si>
    <t>Żłobek Miejski w Grajewie</t>
  </si>
  <si>
    <t>ul. I. Krasickiego 2, 19-200 Grajewo</t>
  </si>
  <si>
    <t>Miasto Grajewo</t>
  </si>
  <si>
    <t>7201/Z</t>
  </si>
  <si>
    <t>Miejski Żłobek Nr 1 w Łomży</t>
  </si>
  <si>
    <t>ul. Studencka 13, 18-400 Łomża</t>
  </si>
  <si>
    <t>Miasto Łomża</t>
  </si>
  <si>
    <t>6456/Z</t>
  </si>
  <si>
    <t>Miejski Żłobek Nr 2 w Łomży</t>
  </si>
  <si>
    <t>ul. Spółdzielcza 8, 18-400 Łomża</t>
  </si>
  <si>
    <t>6457/Z</t>
  </si>
  <si>
    <t>Miejski Żłobek Nr 3 w Łomży</t>
  </si>
  <si>
    <t>ul. H. Kołłątaja 8, 18-400 Łomża</t>
  </si>
  <si>
    <t>17351/Z</t>
  </si>
  <si>
    <t>Żłobek nr 1 w Siemiatyczach</t>
  </si>
  <si>
    <t>ul. Ogrodowa 6, 17-300 Siemiatycze</t>
  </si>
  <si>
    <t>Miasto Siemiatycze</t>
  </si>
  <si>
    <t>9751/Z</t>
  </si>
  <si>
    <t>Żłobek nr 2 w Siemiatyczach</t>
  </si>
  <si>
    <t>ul. Gen. Andersa 9, 17-300 Siemiatycze</t>
  </si>
  <si>
    <t>9753/Z</t>
  </si>
  <si>
    <t>Żłobek Miejski w Siemiatyczach</t>
  </si>
  <si>
    <t>ul. 11 Listopada 24, 17-300 Siemiatycze</t>
  </si>
  <si>
    <t>11290/Z</t>
  </si>
  <si>
    <t>Żłobek Miejski Nr 1 Integracyjny w Białymastoku</t>
  </si>
  <si>
    <t>ul. Wesoła 10, 15-306 Białystok</t>
  </si>
  <si>
    <t>Miasto Białystok</t>
  </si>
  <si>
    <t>2610/Z</t>
  </si>
  <si>
    <t>Żłobek Miejski Nr 2 w Białymastoku</t>
  </si>
  <si>
    <t>ul. Rumiankowa 12, 15-665 Białystok</t>
  </si>
  <si>
    <t>2614/Z</t>
  </si>
  <si>
    <t>Żłobek Miejski Nr 3 w Białymastoku</t>
  </si>
  <si>
    <t>ul. Wasilkowska 4, 15-137 Białystok</t>
  </si>
  <si>
    <t>2647/Z</t>
  </si>
  <si>
    <t>Żłobek Miejski Nr 4 w Białymastoku</t>
  </si>
  <si>
    <t>ul. Wł. Broniewskiego 1A, 15-137 Białystok</t>
  </si>
  <si>
    <t>2650/Z</t>
  </si>
  <si>
    <t>Żłobek Miejski Nr 5 w Białymastoku</t>
  </si>
  <si>
    <t>ul. A. Grottgera 10/1, 15-225 Białystok</t>
  </si>
  <si>
    <t>2657/Z</t>
  </si>
  <si>
    <t>Żłobek Miejski Nr 6 w Białymastoku</t>
  </si>
  <si>
    <t>ul. Upalna 58, 15-668 Białystok</t>
  </si>
  <si>
    <t>2663/Z</t>
  </si>
  <si>
    <t>Klub Dziecięcy w Sokołach</t>
  </si>
  <si>
    <t xml:space="preserve">ul. Kościelna 5, 18-218 Sokoły </t>
  </si>
  <si>
    <t>Gmina Sokoły</t>
  </si>
  <si>
    <t>19662/Z</t>
  </si>
  <si>
    <t>Żłobek Gminny w Mielniku</t>
  </si>
  <si>
    <t>ul. Brzeska 132, 17-307 Mielnik</t>
  </si>
  <si>
    <t>Gmina Mielnik</t>
  </si>
  <si>
    <t>12301/Z</t>
  </si>
  <si>
    <t xml:space="preserve">Żłobek Miejski w Suwałkach </t>
  </si>
  <si>
    <t>ul. Kościuszki 6, 16-400 Suwałki</t>
  </si>
  <si>
    <t>Miasto Suwałki</t>
  </si>
  <si>
    <t>35056/Z</t>
  </si>
  <si>
    <t>ul. Kamedulska 3, 16-400 Suwałki</t>
  </si>
  <si>
    <t>9045/Z</t>
  </si>
  <si>
    <t>ul. Andersa 10, 16-400 Suwałki</t>
  </si>
  <si>
    <t>35055/Z</t>
  </si>
  <si>
    <t>Żłobek w Łapach</t>
  </si>
  <si>
    <t>ul. Polna 27A, 18-100 Łapy</t>
  </si>
  <si>
    <t>Gmina Łapy</t>
  </si>
  <si>
    <t>2601/Z</t>
  </si>
  <si>
    <t>Żłobek Miejski w Sejnach</t>
  </si>
  <si>
    <t>ul. Zawadzkiego 13, 16-500 Sejny</t>
  </si>
  <si>
    <t xml:space="preserve"> Miasto Sejny</t>
  </si>
  <si>
    <t>14623/Z</t>
  </si>
  <si>
    <t>Żłobek Samorządowy w Sobolewie</t>
  </si>
  <si>
    <t>ul. Szosa Baranowicka 94A, 15-509 Sobolewo</t>
  </si>
  <si>
    <t xml:space="preserve">Gmina Grabówka </t>
  </si>
  <si>
    <t>22557/Z</t>
  </si>
  <si>
    <t>Żłobek Bajkowa Kraina</t>
  </si>
  <si>
    <t>ul. Warszawska 51, 17-312 Drohiczyn</t>
  </si>
  <si>
    <t>Gmina Drohiczyn</t>
  </si>
  <si>
    <t>19534/Z</t>
  </si>
  <si>
    <t>Żłobek nr 1 w Augustowie</t>
  </si>
  <si>
    <t>u. Kilińskiego 6, 16-300 Augustów</t>
  </si>
  <si>
    <t>Miasto Augustów</t>
  </si>
  <si>
    <t>2721/Z</t>
  </si>
  <si>
    <t>Żłobek Samorządowy w Hajnówce</t>
  </si>
  <si>
    <t>ul. Armii Krajowej 24, 17-200 Hajnówka</t>
  </si>
  <si>
    <t>Gmina Miejska Hajnówka</t>
  </si>
  <si>
    <t>12969/Z</t>
  </si>
  <si>
    <t>Żłobek Samorządowy w Czarnej Białostockiej</t>
  </si>
  <si>
    <t>ul. Spółdzielcza 21, 16-020 Czarna Białostocka</t>
  </si>
  <si>
    <t>Gmina Czarna Białostocka</t>
  </si>
  <si>
    <t>23998/Z</t>
  </si>
  <si>
    <t>Gminny Żłobek Smykolandia w Przechlewie</t>
  </si>
  <si>
    <t>os. Juźkowa 1A, 77-320 Przechlewo</t>
  </si>
  <si>
    <t>Przechlewo</t>
  </si>
  <si>
    <t>8291/Z</t>
  </si>
  <si>
    <t>Gminny Żłobek "Zielony Zakątek" w Kołczygłowach</t>
  </si>
  <si>
    <t>ul. Słupska 54A, 77-140 Kołczygłowy</t>
  </si>
  <si>
    <t>Kołczygłowy</t>
  </si>
  <si>
    <t>26300/Z</t>
  </si>
  <si>
    <t>Żłobek PTYŚ w Karsinie</t>
  </si>
  <si>
    <t>ul. Długa 31, 83-440 Karsin</t>
  </si>
  <si>
    <t>Karsin</t>
  </si>
  <si>
    <t>12870/Z</t>
  </si>
  <si>
    <t>Żłobek Publiczny "Tuptusie"</t>
  </si>
  <si>
    <t>ul. Ks. Machalewskiego 17, 84-242 Luzino</t>
  </si>
  <si>
    <t>Luzino</t>
  </si>
  <si>
    <t>8922/Z</t>
  </si>
  <si>
    <t>Żłobek "Lolek"</t>
  </si>
  <si>
    <t>ul. Sambora 5A, 83-130 Pelplin</t>
  </si>
  <si>
    <t>Pelplin</t>
  </si>
  <si>
    <t>7973/Z</t>
  </si>
  <si>
    <t>Żłobek "Kostek"</t>
  </si>
  <si>
    <t>ul. Kościuszki 12A, 83-130 Pelplin</t>
  </si>
  <si>
    <t>8822/Z</t>
  </si>
  <si>
    <t>Żłobek "Heniek"</t>
  </si>
  <si>
    <t>ul. Pocztowa 4, Rudno, 83-130 Pelplin</t>
  </si>
  <si>
    <t>10832/Z</t>
  </si>
  <si>
    <t>Żłobek Gminny w Studzienicach</t>
  </si>
  <si>
    <t>ul. Miła 8, 77-143 Studzienice</t>
  </si>
  <si>
    <t>Studzienice</t>
  </si>
  <si>
    <t>19084/Z</t>
  </si>
  <si>
    <t xml:space="preserve">Gminny Żłobek w Dziemianach </t>
  </si>
  <si>
    <t>ul. Wyzwolenia 20, 83-425 Dziemiany</t>
  </si>
  <si>
    <t>Dziemiany</t>
  </si>
  <si>
    <t>18801/Z</t>
  </si>
  <si>
    <t>Żłobek Gminny "Iskiereczka" w Redzikowie</t>
  </si>
  <si>
    <t>Redzikowo 37 76-200 Słupsk</t>
  </si>
  <si>
    <t>Redzikowo</t>
  </si>
  <si>
    <t>18940/Z</t>
  </si>
  <si>
    <t>Żłobek Gminny „Bajka” w Siemianicach</t>
  </si>
  <si>
    <t>Siemianice ul. Boczna 3a, 76 - 200 Siemianice</t>
  </si>
  <si>
    <t>13592/Z</t>
  </si>
  <si>
    <t>Żłobek ,,Stokrotka" w Starej Kiszewie</t>
  </si>
  <si>
    <t>ul. Kościerska 50,83-430 Stara Kiszewa</t>
  </si>
  <si>
    <t>Stara Kiszewa</t>
  </si>
  <si>
    <t>11427/Z</t>
  </si>
  <si>
    <t>Gminny Żłobek w Potęgowie</t>
  </si>
  <si>
    <t>ul. Darżyńska 16, 76-230 Potęgowo</t>
  </si>
  <si>
    <t>Potęgowo</t>
  </si>
  <si>
    <t>22857/Z</t>
  </si>
  <si>
    <t>Gminny Żłobek w Tuchomiu</t>
  </si>
  <si>
    <t>ul. Ks. Jana Hinza 1, 77-133 Tuchomie</t>
  </si>
  <si>
    <t>Tuchomie</t>
  </si>
  <si>
    <t>13887/Z</t>
  </si>
  <si>
    <t>Żłobek Gminny w Debrznie</t>
  </si>
  <si>
    <t>Ogrodowa 20a, 77-310 Debrzno</t>
  </si>
  <si>
    <t>Debrzno</t>
  </si>
  <si>
    <t>17296/Z</t>
  </si>
  <si>
    <t>Żłobek "Słoneczko" w Gwieździnie</t>
  </si>
  <si>
    <t>Gwieździn 26, 77-304 Rzeczenica</t>
  </si>
  <si>
    <t>Rzeczenica</t>
  </si>
  <si>
    <t>7149/Z</t>
  </si>
  <si>
    <t>Zespół Żłobków Miejskich w Słupsku-Żłobek nr 2</t>
  </si>
  <si>
    <t>76-200 Słupsk, al. 3- go Maja 78</t>
  </si>
  <si>
    <t>Słupsk</t>
  </si>
  <si>
    <t>1601/Z</t>
  </si>
  <si>
    <t>Klub Dziecięcy "Maluszek" w Lubichowie</t>
  </si>
  <si>
    <t>ul. Zblewska 30, 83-240 Lubichowo</t>
  </si>
  <si>
    <t>Lubichowo</t>
  </si>
  <si>
    <t>18763/Z</t>
  </si>
  <si>
    <t>Gminny Żłobek w Czarnem</t>
  </si>
  <si>
    <t>Wojska Polskiego 1, 77-330 Czarne</t>
  </si>
  <si>
    <t>Gmina Czarne</t>
  </si>
  <si>
    <t>8925/Z</t>
  </si>
  <si>
    <t>Publiczny Żłobek nr 1 w Krokowej</t>
  </si>
  <si>
    <t>ul. Szkolna 6, 84-110 Krokowa</t>
  </si>
  <si>
    <t>Gmina Krokowa</t>
  </si>
  <si>
    <t>14590/Z</t>
  </si>
  <si>
    <t>Żłobek Gminny Promyczek</t>
  </si>
  <si>
    <t>ul. Kaszubska 15, 84-223 Linia</t>
  </si>
  <si>
    <t>Gmina Linia</t>
  </si>
  <si>
    <t>8937/Z</t>
  </si>
  <si>
    <t>Pucki Klub Malucha</t>
  </si>
  <si>
    <t>84-100 Puck, al. Lipowa 3c</t>
  </si>
  <si>
    <t>Gmina Miasta Puck</t>
  </si>
  <si>
    <t>7623/Z</t>
  </si>
  <si>
    <t>Miejski Żłobek Nr 1 "Króla Maciusia" w Pruszczu Gdańskim</t>
  </si>
  <si>
    <t>ul. Eugeniusza Romera 1,                        83-000 Pruszcz Gdański</t>
  </si>
  <si>
    <t>Gmina Miejska                        Pruszcz Gdański</t>
  </si>
  <si>
    <t>11332/Z</t>
  </si>
  <si>
    <t>Klub Malucha w Nowym Stawie</t>
  </si>
  <si>
    <t>ul. Jana Pawła II 2, 82-230 Nowy Staw</t>
  </si>
  <si>
    <t>Gmina Nowy Staw</t>
  </si>
  <si>
    <t>14573/Z</t>
  </si>
  <si>
    <t>Żłobek Samorządowy w Starzynie</t>
  </si>
  <si>
    <t>ul. Żarnowiecka 22, 84-107 Starzyno</t>
  </si>
  <si>
    <t>Gmina Puck</t>
  </si>
  <si>
    <t>14874/Z</t>
  </si>
  <si>
    <t>Żłobek w Starym Polu</t>
  </si>
  <si>
    <t>ul. Marynarki Wojennej 22, 82-220 Stare Pole</t>
  </si>
  <si>
    <t>Gmina Stare Pole</t>
  </si>
  <si>
    <t>8361/Z</t>
  </si>
  <si>
    <t>Żłobek "Miś Uszatek" Stegna</t>
  </si>
  <si>
    <t>ul. Bursztynowa 1, 82-103 Stegna</t>
  </si>
  <si>
    <t>Gmina Stegna</t>
  </si>
  <si>
    <t>9477/Z</t>
  </si>
  <si>
    <t>Gminny Żobek w Charbrowie</t>
  </si>
  <si>
    <t>Charbrowo, ul. Łebska 9, 84-352 Wicko</t>
  </si>
  <si>
    <t>Gmina Wicko</t>
  </si>
  <si>
    <t>17246/Z</t>
  </si>
  <si>
    <t>Żłobek Miejski w Ustce</t>
  </si>
  <si>
    <t>Marynarki Polskiej 83</t>
  </si>
  <si>
    <t>Gmina Miasto Ustka</t>
  </si>
  <si>
    <t>2765/Z</t>
  </si>
  <si>
    <t>Żłobek Miejski w Człuchowie</t>
  </si>
  <si>
    <t>ul. Jana III Sobieskiego 7, 77-300 Człuchów</t>
  </si>
  <si>
    <t>Gmina Miasto Człuchów</t>
  </si>
  <si>
    <t>30513/Z</t>
  </si>
  <si>
    <t>Żłobek Niezapominajka - siedziba Śródmieście</t>
  </si>
  <si>
    <t>3 ul. Wójta Radtkego 23, 81-351 Gdynia</t>
  </si>
  <si>
    <t>Gmina Miasta Gdyni</t>
  </si>
  <si>
    <t>1481/Z</t>
  </si>
  <si>
    <t>Żłobek Niezapominajka - Filia Pogórze</t>
  </si>
  <si>
    <t>ul. Porębskiego 21, 81-185 Gdynia</t>
  </si>
  <si>
    <t xml:space="preserve">11817/Z </t>
  </si>
  <si>
    <t>Żłobek Niezapominajka - Filia Dąbrowa</t>
  </si>
  <si>
    <t>ul. Wiczlińska 33, 81-578 Gdynia</t>
  </si>
  <si>
    <t>11816/Z</t>
  </si>
  <si>
    <t>Żłobek Koniczynka - siedziba Witomino</t>
  </si>
  <si>
    <t>ul. Uczniowska 2, 81-647 Gdynia</t>
  </si>
  <si>
    <t>11819/Z</t>
  </si>
  <si>
    <t>Żłobek Koniczynka - Filia Cisowa</t>
  </si>
  <si>
    <t xml:space="preserve">ul. Chylońska 237, 81-016 Gdynia </t>
  </si>
  <si>
    <t>9720/Z</t>
  </si>
  <si>
    <t>Samorządowy Żłobek w Brusach</t>
  </si>
  <si>
    <t>ul. Armii Krajowej 1A, 89-632 Brusy</t>
  </si>
  <si>
    <t>Gmina Brusy</t>
  </si>
  <si>
    <t>16234/Z</t>
  </si>
  <si>
    <t xml:space="preserve">Gdański Zespół Żłobków: Żłobek nr 1 "Fraszka"  </t>
  </si>
  <si>
    <t>80-107 Gdańsk, ul. Malczewskiego 33</t>
  </si>
  <si>
    <t xml:space="preserve">Gmina Miasta Gdańska </t>
  </si>
  <si>
    <t>2664/Z</t>
  </si>
  <si>
    <t>Gdański Zespół Żłobków: Żłobek Nr 2 "Kasztanek"</t>
  </si>
  <si>
    <t>80-358 Gdańsk, ul. Piastowska 92</t>
  </si>
  <si>
    <t>2665/Z</t>
  </si>
  <si>
    <t>Gdański Zespół Żłobków:Żłobek Nr 3 "Złota Rybka"</t>
  </si>
  <si>
    <t>80-807 Gdańsk, ul. Chałubińskiego 20</t>
  </si>
  <si>
    <t>2666/Z</t>
  </si>
  <si>
    <t>Gdański Zespół Żłobków: Żłobek Nr 4 "Nutka"</t>
  </si>
  <si>
    <t>80-461 Gdańsk, ul. Startowa 3</t>
  </si>
  <si>
    <t>2667/Z</t>
  </si>
  <si>
    <t>Gdański Zespół Żłobków: Żłobek Nr 5 "Podziomek"</t>
  </si>
  <si>
    <t>80-240 Gdańsk, ul. Konopnickiej 14</t>
  </si>
  <si>
    <t>2670/Z</t>
  </si>
  <si>
    <t>Gdański Zespół Żłobków: Żłobek Nr 6 "Koszałek Opałek"</t>
  </si>
  <si>
    <t>80-225 Gdańsk, ul. Wassowskiego  7</t>
  </si>
  <si>
    <t>2671/Z</t>
  </si>
  <si>
    <t>Gdański Zespół Żłobków: Żłobek Nr 7 "Berek"</t>
  </si>
  <si>
    <t>80-827 Gdańsk, ul. Pocztowa 1</t>
  </si>
  <si>
    <t>2672/Z</t>
  </si>
  <si>
    <t>Gdański Zespół Żłobków: Żłobek Nr 8 "Bówka"</t>
  </si>
  <si>
    <t>80-835 Gdańsk, ul. Szeroka 15/17</t>
  </si>
  <si>
    <t>2673/Z</t>
  </si>
  <si>
    <t>Gdański Zespół Żłobków: Żłobek Nr 9 "Guliwer"</t>
  </si>
  <si>
    <t>80-406 Gdańsk, ul. Racławicka 8</t>
  </si>
  <si>
    <t>2674/Z</t>
  </si>
  <si>
    <t>Gdański Zespół Żłobków: Żłobek Nr 11 "Bursztynek"</t>
  </si>
  <si>
    <t>80-809 Gdańsk, ul. Wilanowska 16</t>
  </si>
  <si>
    <t>8221/Z</t>
  </si>
  <si>
    <t>Gdański Zespół Żłobków: Żłobek  Nr 12 "Żagielek"</t>
  </si>
  <si>
    <t>80-395  Gdańsk ul. Olsztyńska 12</t>
  </si>
  <si>
    <t>8222/Z</t>
  </si>
  <si>
    <t>Żłobek Gminny ,,Jaś i Małgosia" w Irządzach</t>
  </si>
  <si>
    <t>Irządze 126, 42-446 Irządze</t>
  </si>
  <si>
    <t>Irządze</t>
  </si>
  <si>
    <t>24204/Z</t>
  </si>
  <si>
    <t>Żłobek w Raciborzu</t>
  </si>
  <si>
    <t>ul. Słoneczna 9, 47-400 Racibórz</t>
  </si>
  <si>
    <t xml:space="preserve"> Racibórz</t>
  </si>
  <si>
    <t>2541/Z</t>
  </si>
  <si>
    <t xml:space="preserve">Żłobki Miejskie </t>
  </si>
  <si>
    <t xml:space="preserve"> ul. Żeromskiego 26a, 44-119 Gliwice</t>
  </si>
  <si>
    <t xml:space="preserve">Gliwice </t>
  </si>
  <si>
    <t>2552/Z</t>
  </si>
  <si>
    <t xml:space="preserve"> ul. Kozielska 71, 44-121 Gliwice</t>
  </si>
  <si>
    <t>Gliwice</t>
  </si>
  <si>
    <t>6305/Z</t>
  </si>
  <si>
    <t xml:space="preserve"> ul. Sobieskiego 13, 42-700 Lubliniec</t>
  </si>
  <si>
    <t>Lubliniec</t>
  </si>
  <si>
    <t>2690/Z</t>
  </si>
  <si>
    <t>Żłobek Miejski "Reksio"</t>
  </si>
  <si>
    <t xml:space="preserve"> Aleja Armii Krajowej 66a, 42-215 Częstochowa</t>
  </si>
  <si>
    <t>Częstochowa</t>
  </si>
  <si>
    <t>2731/Z</t>
  </si>
  <si>
    <t>ul. Kazimierza Brodzińskiego 22 , 43-300 Bielsko-Biała</t>
  </si>
  <si>
    <t xml:space="preserve"> Bielsko-Biala</t>
  </si>
  <si>
    <t>2423/Z</t>
  </si>
  <si>
    <t>ul. Pod Grodziskiem 4, 43-300 Bielsko-Biała</t>
  </si>
  <si>
    <t xml:space="preserve"> Bielsko-Biała</t>
  </si>
  <si>
    <t>10555/Z</t>
  </si>
  <si>
    <t>Żłobek oddział nr 1 ( Zespół Żłobka i Klubów Dziecięcych siedziba: ul. B.Prusa 253A)</t>
  </si>
  <si>
    <t xml:space="preserve"> ul. Wojska Polskiego 19, 41-208 Sosnowiec</t>
  </si>
  <si>
    <t>Sosnowiec</t>
  </si>
  <si>
    <t>2620/Z</t>
  </si>
  <si>
    <t>Żłobek Oddział nr 2 (Zespół Żłobka i Klubów Dziecięcych siedziba : ul. B.Prusa 253A, Sosnowiec)</t>
  </si>
  <si>
    <t xml:space="preserve"> ul. Jagiellońska 13f, 41-200 Sosnowiec</t>
  </si>
  <si>
    <t>11300/Z</t>
  </si>
  <si>
    <t>Żłobek Oddział nr 3 (Zespół Żłobka i Klubów Dziecięcych siedziba : ul. B.Prusa 253A, Sosnowiec)</t>
  </si>
  <si>
    <t xml:space="preserve">ul. Białostocka 17, 41-219 Sosnowiec </t>
  </si>
  <si>
    <t>11310/Z</t>
  </si>
  <si>
    <t>Żłobek Oddział nr 4 (Zespół Żłobka i Klubów Dziecięcych siedziba : ul.B.Prusa 253A, Sosnowiec)</t>
  </si>
  <si>
    <t xml:space="preserve"> ul. Staropogońska 64a, 41-214 Sosnowiec</t>
  </si>
  <si>
    <t>11301/Z</t>
  </si>
  <si>
    <t>Żłobek oddział nr 5 ( Zespół Żłobka i Klubów Dziecięcych siedziba: ul. B.Prusa 253A, Sosnowiec)</t>
  </si>
  <si>
    <t xml:space="preserve"> ul. B.Prusa 253a, 41-219 Sosnowiec</t>
  </si>
  <si>
    <t>11302/Z</t>
  </si>
  <si>
    <t>Żłobek Miejski w Ustroniu</t>
  </si>
  <si>
    <t>ul. K.I. Gałczyńskiego 43, 43-450 Ustroń</t>
  </si>
  <si>
    <t>Ustroń</t>
  </si>
  <si>
    <t>2986/Z</t>
  </si>
  <si>
    <t>Żłobek w Tworkowie</t>
  </si>
  <si>
    <t>Polna 3, 47-451 Tworków</t>
  </si>
  <si>
    <t>Krzyżanowice</t>
  </si>
  <si>
    <t>14601/Z</t>
  </si>
  <si>
    <t>Gminny Żłobek w Niegowie</t>
  </si>
  <si>
    <t>ul. Szkolna 40, 42-320 Niegowa</t>
  </si>
  <si>
    <t>Niegowa</t>
  </si>
  <si>
    <t>15523/Z</t>
  </si>
  <si>
    <t>Żłobek Gminny "Bajkowa Kraina" w Nowej Wsi</t>
  </si>
  <si>
    <t>ul. Aleksandra Zawadzkiego 161, 42-460 Nowa Wieś,</t>
  </si>
  <si>
    <t>Mierzęcice</t>
  </si>
  <si>
    <t>9855/Z</t>
  </si>
  <si>
    <t>Żłobek Gminny Maluszek</t>
  </si>
  <si>
    <t xml:space="preserve">Rynek 2b, 34 – 370 Rajcza </t>
  </si>
  <si>
    <t>Rajcza</t>
  </si>
  <si>
    <t>19098/Z</t>
  </si>
  <si>
    <t>Żłobek Miejski w Łaziskach Górnych</t>
  </si>
  <si>
    <t>ul. Miodowa 11, 43-170 Łaziska Górne</t>
  </si>
  <si>
    <t>Łaziska Górne</t>
  </si>
  <si>
    <t>2739/Z</t>
  </si>
  <si>
    <t>Żłobek Miejski nr 1 w Żywcu</t>
  </si>
  <si>
    <t>ul. Jana 28, 34-300 Żywiec</t>
  </si>
  <si>
    <t>Żywiec</t>
  </si>
  <si>
    <t>5983/Z</t>
  </si>
  <si>
    <t xml:space="preserve">Miejski Żłobek w Rydułtowach </t>
  </si>
  <si>
    <t xml:space="preserve">Osiedle Orłowiec 39, 44-280 Rydułtowy </t>
  </si>
  <si>
    <t>Rydułtowy</t>
  </si>
  <si>
    <t>6874/Z</t>
  </si>
  <si>
    <t>Miejski Żłobek w Orzeszu</t>
  </si>
  <si>
    <t xml:space="preserve"> ul. Mleczna 44a, 43-180 Orzesze</t>
  </si>
  <si>
    <t>Orzesze</t>
  </si>
  <si>
    <t>12204/Z</t>
  </si>
  <si>
    <t>ul. Zgrzebnioka 36 41-106 Siemianowice Śląskie</t>
  </si>
  <si>
    <t>Siemianowice Śląskie</t>
  </si>
  <si>
    <t>74</t>
  </si>
  <si>
    <t xml:space="preserve">2540/Z </t>
  </si>
  <si>
    <t>Miejski Żłobek Żory</t>
  </si>
  <si>
    <t xml:space="preserve">os.Sikorskiego 16,  44-240 Żory </t>
  </si>
  <si>
    <t>Żory</t>
  </si>
  <si>
    <t>2302/Z</t>
  </si>
  <si>
    <t>Gminny Żłobek w Psarach</t>
  </si>
  <si>
    <t>ul. Malinowicka 16, 42-512 Psary</t>
  </si>
  <si>
    <t>Psary</t>
  </si>
  <si>
    <t>15718/Z</t>
  </si>
  <si>
    <t>Miejski Żłobek "Kraina Maluszka" w Knurowie</t>
  </si>
  <si>
    <t>ul. Wiosenna 1, 44-196 Knurów</t>
  </si>
  <si>
    <t>Knurów</t>
  </si>
  <si>
    <t>2842/Z</t>
  </si>
  <si>
    <t>Żłobek Miejski w Mysłowicach</t>
  </si>
  <si>
    <t>ul. Reymonta 11, 41-400 Mysłowice</t>
  </si>
  <si>
    <t>Mysłowice</t>
  </si>
  <si>
    <t>70</t>
  </si>
  <si>
    <t>2547/Z</t>
  </si>
  <si>
    <t>Żłobek Miejski nr 1 w Będzinie</t>
  </si>
  <si>
    <t xml:space="preserve">ul. Turniejowa 5, 42-500 Będzin </t>
  </si>
  <si>
    <t>Będzin</t>
  </si>
  <si>
    <t xml:space="preserve">2649/Z </t>
  </si>
  <si>
    <t>Żłobek Miejski nr 2 w Będzinie</t>
  </si>
  <si>
    <t xml:space="preserve">ul. Jesionowa 11, 42-500 Będzin </t>
  </si>
  <si>
    <t>2651/Z</t>
  </si>
  <si>
    <t>Żłobek Miejski nr 3 w Będzinie</t>
  </si>
  <si>
    <t>ul. Sportowa 1, 42-500 Będzin</t>
  </si>
  <si>
    <t>17434/Z</t>
  </si>
  <si>
    <t xml:space="preserve">Zespół opieki nad dziećmi w wieku do lat 3 </t>
  </si>
  <si>
    <t>ul. Antoniego Czajora 3
41-608 Świętochłowice</t>
  </si>
  <si>
    <t>Świętochłowice</t>
  </si>
  <si>
    <t>3711/Z</t>
  </si>
  <si>
    <t>Zespół opieki nad dziećmi w wieku do lat 3 
- klub dziecięcy nr 1</t>
  </si>
  <si>
    <t>ul. Harcerska 6
41-600 Świętochłowice</t>
  </si>
  <si>
    <t>7242/Z</t>
  </si>
  <si>
    <t>Zespół opieki nad dziećmi w wieku do lat 3 
- klub dziecięcy nr 2</t>
  </si>
  <si>
    <t>ul. Sudecka 1
41-608 Świętochłowice</t>
  </si>
  <si>
    <t>7241/Z</t>
  </si>
  <si>
    <t>Zespół opieki nad dziećmi w wieku do lat 3 
- klub dziecięcy nr 4</t>
  </si>
  <si>
    <t>ul. Hajduki 14
41-600 Świętochłowice</t>
  </si>
  <si>
    <t>25139/Z</t>
  </si>
  <si>
    <t>Gminny Żłobek Jurajskie MaluszkI w Ogrodzieńcu</t>
  </si>
  <si>
    <t>ul. Elizy Orzeszkowej 13, 42-440 Ogrodzieniec</t>
  </si>
  <si>
    <t>Ogrodzieniec</t>
  </si>
  <si>
    <t>17113/Z</t>
  </si>
  <si>
    <t>Gminny Żłobek w Lelowie "Wesoły Maluch"</t>
  </si>
  <si>
    <t>ul. Szczekocińska 22, 42-235 Lelów</t>
  </si>
  <si>
    <t>Lelów</t>
  </si>
  <si>
    <t>9395/Z</t>
  </si>
  <si>
    <t>Gminny Żłobek w Dąbrowie Zielonej z oddziałem w Olbrachcicach 146</t>
  </si>
  <si>
    <t>Plac Kościuszki 44, 42-265 Dąbrowa Zielona</t>
  </si>
  <si>
    <t>Dąbrowa Zielona</t>
  </si>
  <si>
    <t>2619/Z</t>
  </si>
  <si>
    <t>Żłobek Dzienny w Skoczowie filia w Międzyświeciu</t>
  </si>
  <si>
    <t>ul. Malinowa 2, 43-430 Międzyświeć</t>
  </si>
  <si>
    <t>Skoczów</t>
  </si>
  <si>
    <t>9712/Z</t>
  </si>
  <si>
    <t>Żłobek Miejski w Mikołowie im. Tadeusza Więcka</t>
  </si>
  <si>
    <t>u.Krakowska 30, 43-190 Mikołów</t>
  </si>
  <si>
    <t>Mikołów</t>
  </si>
  <si>
    <t xml:space="preserve">6853/Z </t>
  </si>
  <si>
    <t>Klub Dziecięcy im. Ottona Klobusa w Łodygowicach</t>
  </si>
  <si>
    <t>ul. Piłsudskiego 4, 34-325 Łodygowice</t>
  </si>
  <si>
    <t>Łodygowice</t>
  </si>
  <si>
    <t>3221/Z</t>
  </si>
  <si>
    <t>Klub Dziecięcy "Bojszowiaczek"</t>
  </si>
  <si>
    <t>ul. Świętego Jana 33, 43-220 Bojszowy</t>
  </si>
  <si>
    <t>Bojszowy</t>
  </si>
  <si>
    <t>24466/Z</t>
  </si>
  <si>
    <t>Gminny Żłobek w Bojszowach</t>
  </si>
  <si>
    <t xml:space="preserve">ul. Gaikowa 64, 43-220 Bojszowy </t>
  </si>
  <si>
    <t xml:space="preserve">8253/Z </t>
  </si>
  <si>
    <t>Klub Dziecięcy "PUCHATEK"</t>
  </si>
  <si>
    <t>ul. Batalionów Chłopskich 15a, 43-512 Kaniów</t>
  </si>
  <si>
    <t>Gmina Bestwina</t>
  </si>
  <si>
    <t>18435/Z</t>
  </si>
  <si>
    <t>Żłobek Miejski w Zawierciu</t>
  </si>
  <si>
    <t>ul. Marszałkowski 28C; 42-400 Zawiercie</t>
  </si>
  <si>
    <t>Zawiercie</t>
  </si>
  <si>
    <t>2572/Z</t>
  </si>
  <si>
    <t>Gminny Żłobek w Lipiu</t>
  </si>
  <si>
    <t>ul. Częstochowska 31, 42-165 Lipie</t>
  </si>
  <si>
    <t>Lipie</t>
  </si>
  <si>
    <t>12464/Z</t>
  </si>
  <si>
    <t>Żłobek Gminny w Żarkach Letnisku</t>
  </si>
  <si>
    <t>ul. Cicha 12B, 42-311 Żarki Letnisko</t>
  </si>
  <si>
    <t>Poraj</t>
  </si>
  <si>
    <t>7265/Z</t>
  </si>
  <si>
    <t>Żłobek Gminny w Poraju</t>
  </si>
  <si>
    <t>ul. Jasna 14, 42-360 Poraj</t>
  </si>
  <si>
    <t>9307/Z</t>
  </si>
  <si>
    <t>Żłobek Miejski w Piekarach Śląskich</t>
  </si>
  <si>
    <t>ul. M. Curie-Skłodowskiej 106, 41-949 Piekary Śląskie</t>
  </si>
  <si>
    <t>Piekary Śląskie</t>
  </si>
  <si>
    <t>71</t>
  </si>
  <si>
    <t>2584/Z</t>
  </si>
  <si>
    <t>Filia Żłobka Miejskiego w Piekarach Śląskich</t>
  </si>
  <si>
    <t>ul. Bytomska 81, 41-940 Piekary Śląskie</t>
  </si>
  <si>
    <t>11335/Z</t>
  </si>
  <si>
    <t>Żłobek Miejski w Dąbrowie Górniczej Siedziba</t>
  </si>
  <si>
    <t>ul. Jaworowa 4, 41-300 Dąbrowa Górnicza</t>
  </si>
  <si>
    <t>Dąbrowa Górnicza</t>
  </si>
  <si>
    <t>2338/Z</t>
  </si>
  <si>
    <t>Żłobek Miejski w Dąbrowie Górniczej Filia nr 1</t>
  </si>
  <si>
    <t>ul. Tysiąclecia 23, 41-303 Dąbrowa Górnicza</t>
  </si>
  <si>
    <t>13088/Z</t>
  </si>
  <si>
    <t>Żłobek Miejski w Dąbrowie Górniczej Filia nr 2</t>
  </si>
  <si>
    <t>ul. Mireckiego 28, 41-300 Dąbrowa Górnicza</t>
  </si>
  <si>
    <t>13129/Z</t>
  </si>
  <si>
    <t>Żłobek Miejski "Figielkowo"</t>
  </si>
  <si>
    <t>ul. Proletariatu 5, 42-580 Wojkowice</t>
  </si>
  <si>
    <t xml:space="preserve">Wojkowice </t>
  </si>
  <si>
    <t>8278/Z</t>
  </si>
  <si>
    <t>Żłobek Miejski Misiakowo w Rudzie Ślaskiej</t>
  </si>
  <si>
    <t xml:space="preserve"> ul.Kościelna 35, 41-700 Ruda Śląska </t>
  </si>
  <si>
    <t xml:space="preserve">Ruda Śląska </t>
  </si>
  <si>
    <t>72</t>
  </si>
  <si>
    <t>2597/Z</t>
  </si>
  <si>
    <t>Żłobek Miejski w Tychach</t>
  </si>
  <si>
    <t>ul. Fitelberga 4, 43-100 Tychy</t>
  </si>
  <si>
    <t>Tychy</t>
  </si>
  <si>
    <t>77</t>
  </si>
  <si>
    <t>3099/Z</t>
  </si>
  <si>
    <t>Gminny Żłobek w Janowie</t>
  </si>
  <si>
    <t>42-253 Janów, ul. Szkolna 2</t>
  </si>
  <si>
    <t xml:space="preserve">Janów </t>
  </si>
  <si>
    <t>28216/Z</t>
  </si>
  <si>
    <t>Żłobek Publiczny Nr 1 Oddział II</t>
  </si>
  <si>
    <t>ul. Strzybnica 3, 42-609 Tarnowskie Góry</t>
  </si>
  <si>
    <t>Tarnowskie Góry</t>
  </si>
  <si>
    <t>21977/Z</t>
  </si>
  <si>
    <t>Oddział Żłobka Miejskiego w Katowicach</t>
  </si>
  <si>
    <t>ul. Juliusza Ligonia 43, 40-037 Katowice</t>
  </si>
  <si>
    <t xml:space="preserve">Katowice </t>
  </si>
  <si>
    <t>7251/Z</t>
  </si>
  <si>
    <t>ul. gen. Stanisława Szeptyckiego 1, 40-058 Katowice</t>
  </si>
  <si>
    <t>9391/Z</t>
  </si>
  <si>
    <t>ul. Ordona 3A, 40-164 Katowice</t>
  </si>
  <si>
    <t>9380/Z</t>
  </si>
  <si>
    <t>ul. Bytomska 8A, 40-149 Katowice</t>
  </si>
  <si>
    <t>9381/Z</t>
  </si>
  <si>
    <t>ul. Tysiąclecia 45, 40-875 Katowice</t>
  </si>
  <si>
    <t>9382/Z</t>
  </si>
  <si>
    <t>ul. Uniwersytecka 15, 40-007 Katowice</t>
  </si>
  <si>
    <t>9365/Z</t>
  </si>
  <si>
    <t>ul. Józefa Grzegorzka 2, 40-001 Katowice</t>
  </si>
  <si>
    <t>9366/Z</t>
  </si>
  <si>
    <t>ul. Zadole 24A, 40-717 Katowice</t>
  </si>
  <si>
    <t>9367/Z</t>
  </si>
  <si>
    <t>ul. Karola Marcinkowskiego 13, 40-233 Katowice</t>
  </si>
  <si>
    <t>9368/Z</t>
  </si>
  <si>
    <t xml:space="preserve">ul. Wojciecha 23A, 40-474 Katowice </t>
  </si>
  <si>
    <t>9389/Z</t>
  </si>
  <si>
    <t xml:space="preserve">ul. Ciesielska 1, 40-379 Katowice </t>
  </si>
  <si>
    <t>9390/Z</t>
  </si>
  <si>
    <t>ul. Aleja Bolesława Krzywoustego 9, 40-870 Katowice</t>
  </si>
  <si>
    <t>10591/Z</t>
  </si>
  <si>
    <t>ul. Tadeusza Boya-Żeleńskiego 30A, 40-750 Katowice</t>
  </si>
  <si>
    <t>11339/Z</t>
  </si>
  <si>
    <t>Miejski Żłobek Wesoła Rybka w Rybniku (w Zespole Żłobków Miejskich w Rybniku z siedzibą przy ul. Orzepowickiej 23, 44-217 Rybnik)</t>
  </si>
  <si>
    <t xml:space="preserve"> ul.Orzepowicka 23, 44-217 Rybnik</t>
  </si>
  <si>
    <t>Rybnik</t>
  </si>
  <si>
    <t>9791/Z</t>
  </si>
  <si>
    <t>Miejski Żłobek nr 2 w Rybniku (w Zespole Żłobków Miejskich w Rybniku z siedzibą przy ul. Orzepowickiej 23, 44-217 Rybnik)</t>
  </si>
  <si>
    <t>ul. św.Maksymiliana 26, 44-207 Rybnik</t>
  </si>
  <si>
    <t>15939/Z</t>
  </si>
  <si>
    <t>Miejski Żłobek nr 3 w Rybniku (w Zespole Żłobków Miejskich w Rybniku z siedzibą przy ul. Orzepowickiej 23, 44-217 Rybnik)</t>
  </si>
  <si>
    <t xml:space="preserve"> ul.Żurawia 2a, 44-253 Rybnik</t>
  </si>
  <si>
    <t>16007/Z</t>
  </si>
  <si>
    <t xml:space="preserve">Gminny Klub Dziecięcy "Tygrysek" </t>
  </si>
  <si>
    <t>ul. Szkolna 8, 42-110 Zawady</t>
  </si>
  <si>
    <t>Popów</t>
  </si>
  <si>
    <t>17272/Z</t>
  </si>
  <si>
    <t>ul. Buchenwaldczyków 32, 41-800 Zabrze</t>
  </si>
  <si>
    <t xml:space="preserve"> Zabrze</t>
  </si>
  <si>
    <t>3001/Z</t>
  </si>
  <si>
    <t>Żłobek Miejski - Filia</t>
  </si>
  <si>
    <t>ul. Andersa 34, 41-800 Zabrze</t>
  </si>
  <si>
    <t>9629/Z</t>
  </si>
  <si>
    <t>Gminny Klub Dziecięcy nr 1</t>
  </si>
  <si>
    <t>ul. Zjednoczenia 10, 42-793 Ciasna</t>
  </si>
  <si>
    <t>Ciasna</t>
  </si>
  <si>
    <t>18922/Z</t>
  </si>
  <si>
    <t>Klub Dziecięcy w Żarkach</t>
  </si>
  <si>
    <t>ul. Ofiar Katynia 3, 42-310 Żarki</t>
  </si>
  <si>
    <t xml:space="preserve"> Żarki</t>
  </si>
  <si>
    <t>12412/Z</t>
  </si>
  <si>
    <t xml:space="preserve">Klub Dziecięcy w Żarkach oddział w Przybynowie </t>
  </si>
  <si>
    <t>ul. Szkolna 1, 42-310 Przybynów</t>
  </si>
  <si>
    <t>32238/Z</t>
  </si>
  <si>
    <t>Miejski Żłobek w Lędzinach</t>
  </si>
  <si>
    <t>ul. Paderwskiego 5a 43-140 Lędziny</t>
  </si>
  <si>
    <t>Lędziny</t>
  </si>
  <si>
    <t>8211/Z</t>
  </si>
  <si>
    <t>Żłobek Gminny</t>
  </si>
  <si>
    <t>ul. Zacisze 1, 42-582 Rogoźnik</t>
  </si>
  <si>
    <t>Bobrowniki</t>
  </si>
  <si>
    <t>2576/Z</t>
  </si>
  <si>
    <t>Wiślański Niedźwiadek</t>
  </si>
  <si>
    <t>Pl. B. Hoffa 5, 43-460 Wisła</t>
  </si>
  <si>
    <t>Wisła</t>
  </si>
  <si>
    <t>27702/Z</t>
  </si>
  <si>
    <t>Żłobek Gminny w Koprzywnicy</t>
  </si>
  <si>
    <t>ul. Szkolna 6/A, 27-600 Koprzywnica</t>
  </si>
  <si>
    <t>Koprzywnica</t>
  </si>
  <si>
    <t>13114/Z</t>
  </si>
  <si>
    <t>Żłobek w Piaskach</t>
  </si>
  <si>
    <t>Piaski 83, 28-300 Jędrzejów</t>
  </si>
  <si>
    <t>Jędrzejów</t>
  </si>
  <si>
    <t>19055/Z</t>
  </si>
  <si>
    <t>ul. Piekoszowska 49, 25-735 Kielce</t>
  </si>
  <si>
    <t>Kielce</t>
  </si>
  <si>
    <t>3087/Z</t>
  </si>
  <si>
    <t>Żłobek Samorządowy nr 12</t>
  </si>
  <si>
    <t>ul. Gałczyńskiego 7, 25-409 Kielce</t>
  </si>
  <si>
    <t>3081/Z</t>
  </si>
  <si>
    <t>Żłobek Samorządowy nr 13</t>
  </si>
  <si>
    <t>ul. Romualda 8, 25-322 Kielce</t>
  </si>
  <si>
    <t>3086/Z</t>
  </si>
  <si>
    <t>Filia Żłobka Samorządowego nr 13</t>
  </si>
  <si>
    <t>ul. Fryderyka Chopina 3, 25-356 Kielce</t>
  </si>
  <si>
    <t>15678/Z</t>
  </si>
  <si>
    <t>Żłobek Samorządowy nr 15</t>
  </si>
  <si>
    <t>ul. Struga 6, 25-548 Kielce</t>
  </si>
  <si>
    <t>3083/Z</t>
  </si>
  <si>
    <t>Żłobek Samorządowy nr 17</t>
  </si>
  <si>
    <t>ul. Szajnowicza-Iwanowa 15, 25-636 Kielce</t>
  </si>
  <si>
    <t>3085/Z</t>
  </si>
  <si>
    <t>Żłobek Samorządowy "Uśmiech Malucha"</t>
  </si>
  <si>
    <t>Os. Na Stoku 42a, 25-437 Kielce</t>
  </si>
  <si>
    <t>3093/Z</t>
  </si>
  <si>
    <t>Klub Dziecięcy w Baćkowicach</t>
  </si>
  <si>
    <t>Baćkowice 100A, 27-552 Baćkowice</t>
  </si>
  <si>
    <t>Baćkowice</t>
  </si>
  <si>
    <t>23229/P</t>
  </si>
  <si>
    <t>Żłobek Samorządowy "Słoneczko" w Tuczępach</t>
  </si>
  <si>
    <t>Tuczępy 37, 28-142 Tuczępy</t>
  </si>
  <si>
    <t>Tuczępy</t>
  </si>
  <si>
    <t>27396/Z</t>
  </si>
  <si>
    <t>Publiczny Żłobek Samorządowy w Kazimierzy Wielkiej</t>
  </si>
  <si>
    <t>ul. Tadeusza Kościuszki 9, 28-500 Kazimierza Wielka</t>
  </si>
  <si>
    <t xml:space="preserve">Kazimierza Wielka </t>
  </si>
  <si>
    <t>15811/Z</t>
  </si>
  <si>
    <t>Klub Malucha w Kunowie</t>
  </si>
  <si>
    <t>os. Dziewulskiego 5, 27-415 Kunów</t>
  </si>
  <si>
    <t>Kunów</t>
  </si>
  <si>
    <t>27373/Z</t>
  </si>
  <si>
    <t>Miejsko-Gminny Żłobek w Daleszycach</t>
  </si>
  <si>
    <t>ul. Sienkiewicza 11c, 26-021 Daleszyce</t>
  </si>
  <si>
    <t>Daleszyce</t>
  </si>
  <si>
    <t>8313/Z</t>
  </si>
  <si>
    <t>Żłobek Gminny w Strawczynie</t>
  </si>
  <si>
    <t>Strawczyn, ul. Żeromskiego16A, 26-067 Strawczyn</t>
  </si>
  <si>
    <t>Strawczyn</t>
  </si>
  <si>
    <t>9458/Z</t>
  </si>
  <si>
    <t xml:space="preserve"> Samorządowy Żłobek w Kostomłotach Drugich</t>
  </si>
  <si>
    <t>Kostomłoty Drugie, ul. Kielecka 9, 26-085 Miedziana Góra</t>
  </si>
  <si>
    <t>Miedziana Góra</t>
  </si>
  <si>
    <t>18811/Z</t>
  </si>
  <si>
    <t>Żłobek przy Przedszkolu Samorządowym nr 6 w Sandomierzu</t>
  </si>
  <si>
    <t>ul.Tadeusza Króla 3, 27-600 Sandomierz</t>
  </si>
  <si>
    <t>Sandomierz</t>
  </si>
  <si>
    <t>14611/Z</t>
  </si>
  <si>
    <t>Żłobek przy Przedszkolu Samorządowym nr 5 w Sandomierzu</t>
  </si>
  <si>
    <t>ul. Portowa 28, 27-600 Sandomierz</t>
  </si>
  <si>
    <t xml:space="preserve">Żłobek "Wesołe Maluszki" w Samborcu </t>
  </si>
  <si>
    <t>Samborzec 79, 27-650 Samborzec</t>
  </si>
  <si>
    <t>Samborzec</t>
  </si>
  <si>
    <t>19660/Z</t>
  </si>
  <si>
    <t>Żłobek Gminny w Nowinach</t>
  </si>
  <si>
    <t>ul. Parkowa 11, 26-052 Nowiny</t>
  </si>
  <si>
    <t>Nowiny</t>
  </si>
  <si>
    <t>9754/Z</t>
  </si>
  <si>
    <t>Żłobek Gminny w Klimontowie</t>
  </si>
  <si>
    <t>ul. Szkolna 1, 27-640 Klimontów</t>
  </si>
  <si>
    <t>Klimontów</t>
  </si>
  <si>
    <t>17290/Z</t>
  </si>
  <si>
    <t>Żłobek "Świat Dziecka" w Staszowie</t>
  </si>
  <si>
    <t>ul. Jana Pawła II 17A, 28-200 Staszów</t>
  </si>
  <si>
    <t>Staszów</t>
  </si>
  <si>
    <t>10558/Z</t>
  </si>
  <si>
    <t>Miejsko-Gminny Żłobek w Łopusznie</t>
  </si>
  <si>
    <t>ul. Konecka 12A, 26-070 Łopuszno</t>
  </si>
  <si>
    <t>Łopuszno</t>
  </si>
  <si>
    <t>8098/Z</t>
  </si>
  <si>
    <t>Żłobek Gminny w Piekoszowie</t>
  </si>
  <si>
    <t>ul. Czarnowska 54, 26-065 Piekoszów</t>
  </si>
  <si>
    <t>Piekoszów</t>
  </si>
  <si>
    <t>3262/Z</t>
  </si>
  <si>
    <t>Klub Dziecięcy SMYKI w Królewcu</t>
  </si>
  <si>
    <t>Królewiec 14A, 26-212 Smyków</t>
  </si>
  <si>
    <t>Smyków</t>
  </si>
  <si>
    <t>24881/Z</t>
  </si>
  <si>
    <t xml:space="preserve">Żłobek Miejski w Iławie </t>
  </si>
  <si>
    <t>ul. Obrońców Westerplatte 5, 14-200 Iława</t>
  </si>
  <si>
    <t>Gmina Miejska Iława</t>
  </si>
  <si>
    <t>15804/Z</t>
  </si>
  <si>
    <t xml:space="preserve">Żłobek Miejski w Ostródzie </t>
  </si>
  <si>
    <t>ul. Chrobrego 3A,                              14-100 Ostróda</t>
  </si>
  <si>
    <t>Gmina Miejska Ostróda</t>
  </si>
  <si>
    <t>8919/Z</t>
  </si>
  <si>
    <t xml:space="preserve">Zespół Żłobków Miejskich Żłobek Miejski nr 1 </t>
  </si>
  <si>
    <t xml:space="preserve">ul. Herberta 2B,                          10-691 Olsztyn                            </t>
  </si>
  <si>
    <t>Gmina Miasto Olsztyn</t>
  </si>
  <si>
    <t>2525/Z</t>
  </si>
  <si>
    <t xml:space="preserve">Zespół Żłobków Miejskich Żłobek Miejski nr 2 </t>
  </si>
  <si>
    <t>ul. Żołnierska 47,                           10-560 Olsztyn</t>
  </si>
  <si>
    <t>2526/Z</t>
  </si>
  <si>
    <t>Zespół Żłobków Miejskich Żłobek Miejski nr 3</t>
  </si>
  <si>
    <t xml:space="preserve"> ul. Mochnackiego 37,              10-036 Olsztyn</t>
  </si>
  <si>
    <t>2527/Z</t>
  </si>
  <si>
    <t xml:space="preserve">Zespół Żłobków Miejskich Żłobek Miejski nr 4 </t>
  </si>
  <si>
    <t xml:space="preserve"> ul. Wyspiańskiego 2,               10-287 Olsztyn</t>
  </si>
  <si>
    <t>2529/Z</t>
  </si>
  <si>
    <t xml:space="preserve">Żłobek Miejski w Barczewie </t>
  </si>
  <si>
    <t>ul. Słowackiego 7,                               11-010 Barczewo</t>
  </si>
  <si>
    <t xml:space="preserve">Gmina Barczewo </t>
  </si>
  <si>
    <t>9090/Z</t>
  </si>
  <si>
    <t>Żłobek Publiczny w Świątkach</t>
  </si>
  <si>
    <t>11-008 Świątki 105</t>
  </si>
  <si>
    <t>Gmina Świątki</t>
  </si>
  <si>
    <t>8886/Z</t>
  </si>
  <si>
    <t xml:space="preserve">
Żłobek Miejski nr 2</t>
  </si>
  <si>
    <t>ul. Adama Asnyka 4,                            82-300 Elbląg</t>
  </si>
  <si>
    <t>Gmina Miasta Elbląg</t>
  </si>
  <si>
    <t>2807/Z</t>
  </si>
  <si>
    <t>ul. Zajchowskiego 1,                       82-300 Elbląg</t>
  </si>
  <si>
    <t>2808/Z</t>
  </si>
  <si>
    <t>Filia Żłobka Miejskiego nr 4</t>
  </si>
  <si>
    <t>ul. Chopina 10,                              82-300 Elbląg</t>
  </si>
  <si>
    <t>9377/Z</t>
  </si>
  <si>
    <t>Żłobek Miejski nr 5</t>
  </si>
  <si>
    <t>ul. Kalenkiewicza 25,                82-300 Elbląg</t>
  </si>
  <si>
    <t>2809/Z</t>
  </si>
  <si>
    <t>ul. Tysiąclecia 3,                             13-300 Nowe Miasto Lubawskie</t>
  </si>
  <si>
    <t>Gmina Miejska Nowe Miasto Lubawskie</t>
  </si>
  <si>
    <t>12793/Z</t>
  </si>
  <si>
    <t>Żłobek Miejski w Lidzbarku</t>
  </si>
  <si>
    <t>Gmina Lidzbark</t>
  </si>
  <si>
    <t>9789/Z</t>
  </si>
  <si>
    <t xml:space="preserve">Żłobek Miejski w Kętrzynie </t>
  </si>
  <si>
    <t xml:space="preserve">ul. Obrońców Westerplatte 16, 11-400 Kętrzyn </t>
  </si>
  <si>
    <t>Gmina Miejska Kętrzyn</t>
  </si>
  <si>
    <t>2559/Z</t>
  </si>
  <si>
    <t>Żłobek Miejski Nr 2 w Kętrzynie</t>
  </si>
  <si>
    <t xml:space="preserve">ul. Wierzbowa 2,                                 11-400 Kętrzyn </t>
  </si>
  <si>
    <t>12521/Z</t>
  </si>
  <si>
    <t>Żłobek Miejski w Bisztynku</t>
  </si>
  <si>
    <t>Gmina Bisztynek</t>
  </si>
  <si>
    <t>9752/Z</t>
  </si>
  <si>
    <t xml:space="preserve">Klub Dziecięcy "Kurkolandia" </t>
  </si>
  <si>
    <t>ul. Kościuszki 36,                           13-306 Kurzętnik</t>
  </si>
  <si>
    <t>Gmina Kurzętnik</t>
  </si>
  <si>
    <t>29655/Z</t>
  </si>
  <si>
    <t>Żłobek Publiczny w Warkałach</t>
  </si>
  <si>
    <t>Warkały 18,                                            11-041 Olsztyn</t>
  </si>
  <si>
    <t>Gmina Jonkowo</t>
  </si>
  <si>
    <t>2260/Z</t>
  </si>
  <si>
    <t xml:space="preserve">Żłobek Miejski w Braniewie </t>
  </si>
  <si>
    <t>Gmina Miasta Braniewo</t>
  </si>
  <si>
    <t>8882/Z</t>
  </si>
  <si>
    <t>Żłobek w Suszu</t>
  </si>
  <si>
    <t>ul. Piastowska 1A,                              14-240 Susz</t>
  </si>
  <si>
    <t>Gmina Susz</t>
  </si>
  <si>
    <t>16004/Z</t>
  </si>
  <si>
    <t>Żłobek Miejski w Orzyszu</t>
  </si>
  <si>
    <t xml:space="preserve">ul. Ratuszowa 4,                         12-250 Orzysz                        </t>
  </si>
  <si>
    <t>Gmina Orzysz</t>
  </si>
  <si>
    <t>2653/Z</t>
  </si>
  <si>
    <t>Żłobek Miejski w Dobrym Mieście</t>
  </si>
  <si>
    <t>ul. Warszawska 7A,                            11-040 Dobre Miasto</t>
  </si>
  <si>
    <t>Gmina Dobre Miasto</t>
  </si>
  <si>
    <t>12248/Z</t>
  </si>
  <si>
    <t xml:space="preserve">Gminny Żłobek Bajkowo w Mąkoszycach </t>
  </si>
  <si>
    <t>Mąkoszyce 91, 63-507 Kobyla Góra</t>
  </si>
  <si>
    <t>Gmina Kobyla Góra</t>
  </si>
  <si>
    <t>8363/Z</t>
  </si>
  <si>
    <t xml:space="preserve">Gminny Żłobek w Wilkowicach </t>
  </si>
  <si>
    <t xml:space="preserve">ul. Okrężna 41, Wilkowice, 64-115 Święciechowa </t>
  </si>
  <si>
    <t xml:space="preserve">Gmina Lipno </t>
  </si>
  <si>
    <t>20519/Z</t>
  </si>
  <si>
    <t xml:space="preserve">Publiczny Żłobek w Liskowie </t>
  </si>
  <si>
    <t xml:space="preserve">ul. ks. W. Blizińskiego 27, 62-850 Lisków </t>
  </si>
  <si>
    <t xml:space="preserve">Gmina Lisków </t>
  </si>
  <si>
    <t>15054/7</t>
  </si>
  <si>
    <t xml:space="preserve">Żłobek Samorządowy Wiosenka w Bralinie </t>
  </si>
  <si>
    <t xml:space="preserve">ul. Wiosenna 4, 63-640 Bralin  </t>
  </si>
  <si>
    <t>Gmina Bralin</t>
  </si>
  <si>
    <t>12092/Z</t>
  </si>
  <si>
    <t xml:space="preserve">Żłobek Miejski Maciuś </t>
  </si>
  <si>
    <t xml:space="preserve">os. Czwartaków 9, 62-020 Swarzędz </t>
  </si>
  <si>
    <t>Gmina Swarzędz</t>
  </si>
  <si>
    <t>2157/Z</t>
  </si>
  <si>
    <t xml:space="preserve">Gminny Żłobek w Dobrzycy </t>
  </si>
  <si>
    <t xml:space="preserve">ul. Krotoszyńska 40 63-330 Dobrzyca </t>
  </si>
  <si>
    <t>Gmina Dobrzyca</t>
  </si>
  <si>
    <t xml:space="preserve"> 7122/Z</t>
  </si>
  <si>
    <t xml:space="preserve">Żłobek w Kostrzynie </t>
  </si>
  <si>
    <t xml:space="preserve">ul. Powstańców Wlkp. 28 d, 62-025 Kostrzyn </t>
  </si>
  <si>
    <t>Gmina Kostrzyn</t>
  </si>
  <si>
    <t>21117/Z</t>
  </si>
  <si>
    <t>Żłobek w Siekierkach Wielkich</t>
  </si>
  <si>
    <t xml:space="preserve">ul. Grabowa 3, 62-025 Siekierki Wielkie </t>
  </si>
  <si>
    <t xml:space="preserve"> 21099/Z</t>
  </si>
  <si>
    <t xml:space="preserve">Klub Dziecięcy Miś Uszatek w Czerniejewie </t>
  </si>
  <si>
    <t xml:space="preserve">pl. kpt. P. Cymsa 4, 62-250 Czerniejewo </t>
  </si>
  <si>
    <t>Gmina Czerniejewo</t>
  </si>
  <si>
    <t>12294/Z</t>
  </si>
  <si>
    <t xml:space="preserve">klub dziecięcy </t>
  </si>
  <si>
    <t xml:space="preserve">Klub Dziecięcy Kolorowy Domek w Żydowie </t>
  </si>
  <si>
    <t>ul. T. Kościuszki  24, 62-241 Żydowo</t>
  </si>
  <si>
    <t>17472/Z</t>
  </si>
  <si>
    <t xml:space="preserve">Gminny Klub Dziecięcy w Ostrowitem </t>
  </si>
  <si>
    <t>ul. Kościuszki 4, 62-402 Ostrowite</t>
  </si>
  <si>
    <t xml:space="preserve">Gmina Ostrowite </t>
  </si>
  <si>
    <t>15554/Z</t>
  </si>
  <si>
    <t>Miejski Żłobek Bukowianka  w Buki</t>
  </si>
  <si>
    <t>ul. Dobieżyńska 1A 64-320 Buk</t>
  </si>
  <si>
    <t>Miasto i Gmina Buk</t>
  </si>
  <si>
    <t>2367/Z</t>
  </si>
  <si>
    <t xml:space="preserve">Żłobek Gminny Maluszek </t>
  </si>
  <si>
    <t>ul. Główna 49 62-513 Krzymów</t>
  </si>
  <si>
    <t xml:space="preserve">Gmina Krzymów </t>
  </si>
  <si>
    <t>15879/Z</t>
  </si>
  <si>
    <t>Gminny Klub Dziecięcy Kleks w Kłodawie</t>
  </si>
  <si>
    <t xml:space="preserve">ul. Boh. Września 17, 62-650 Kłodawa </t>
  </si>
  <si>
    <t>Gmina Kłodawa</t>
  </si>
  <si>
    <t>24017/2</t>
  </si>
  <si>
    <t xml:space="preserve">Gminny Żłobek w Wieleniu </t>
  </si>
  <si>
    <t>ul. Sportowa 1 64-730 Wieleń</t>
  </si>
  <si>
    <t>Gmina Wieleń</t>
  </si>
  <si>
    <t>18856/Z</t>
  </si>
  <si>
    <t>Gminny Żłobek w Wysocku Małym</t>
  </si>
  <si>
    <t xml:space="preserve">ul. Górna 7c 63-421 Wysocko Małe </t>
  </si>
  <si>
    <t xml:space="preserve">Gmina Przygodzice </t>
  </si>
  <si>
    <t>23578/Z</t>
  </si>
  <si>
    <t xml:space="preserve">Gminny Żłobek w Łubowie </t>
  </si>
  <si>
    <t>Łubowo 69a 62-260 Łubowo</t>
  </si>
  <si>
    <t>Gmina Łubowo</t>
  </si>
  <si>
    <t>15763/Z</t>
  </si>
  <si>
    <t>Żłobek w Gminie Krzemieniewo</t>
  </si>
  <si>
    <t xml:space="preserve">Oporówko 7a 64-120 Krzemieniewo </t>
  </si>
  <si>
    <t xml:space="preserve">Gmina Krzemieniewo </t>
  </si>
  <si>
    <t>17081/Z</t>
  </si>
  <si>
    <t xml:space="preserve">Żłobek Gminny w Łęce Opatowskiej </t>
  </si>
  <si>
    <t>ul. Słoneczna 2, 63-645 Łęka Opatowska</t>
  </si>
  <si>
    <t xml:space="preserve">Gmina Łęka Opatowska </t>
  </si>
  <si>
    <t>14635/Z</t>
  </si>
  <si>
    <t>Publiczny Żłobek w Czajkowie</t>
  </si>
  <si>
    <t>ul. Baśniowa 5/2, 63-524 Czajków</t>
  </si>
  <si>
    <t>Gmina Czajków</t>
  </si>
  <si>
    <t>24080/Z</t>
  </si>
  <si>
    <t>Gminny Żłobek w Sośniach</t>
  </si>
  <si>
    <t>ul. Wielkopolska 43 63-435 Sośnie</t>
  </si>
  <si>
    <t>Gmina Sośnie</t>
  </si>
  <si>
    <t>1585/Z</t>
  </si>
  <si>
    <t xml:space="preserve">Żłobek Łabądek w Kępnie </t>
  </si>
  <si>
    <t>ul. Tysiąclecie 1 63-600 Kępno</t>
  </si>
  <si>
    <t xml:space="preserve">Gmina Kępno </t>
  </si>
  <si>
    <t>19611/Z</t>
  </si>
  <si>
    <t xml:space="preserve">Żłobek Miejski  </t>
  </si>
  <si>
    <t>ul. Sosnowa 6 62-510 Konin</t>
  </si>
  <si>
    <t>Miasto Konin</t>
  </si>
  <si>
    <t>2197/Z</t>
  </si>
  <si>
    <t xml:space="preserve">Żłobek Miejski nr 1 Zielone  Żabki </t>
  </si>
  <si>
    <t>ul. Norweska 1 63-500 Ostrzeszów</t>
  </si>
  <si>
    <t xml:space="preserve">Gmina Ostrzeszów </t>
  </si>
  <si>
    <t>24247/Z</t>
  </si>
  <si>
    <t xml:space="preserve">Żłobek Miejski nr 2 Łąkowa Kraina </t>
  </si>
  <si>
    <t>ul. Łąkowa 5 63-500 Ostrzeszów</t>
  </si>
  <si>
    <t>19547/Z</t>
  </si>
  <si>
    <t xml:space="preserve">Żłobek Krecik </t>
  </si>
  <si>
    <t>Os. Bolesława Chrobrego 108, 60-681 Poznań</t>
  </si>
  <si>
    <t>Miasto Poznań</t>
  </si>
  <si>
    <t xml:space="preserve">2344/Z </t>
  </si>
  <si>
    <t xml:space="preserve">Żłobek Balbinka </t>
  </si>
  <si>
    <t>Os. Bolesława Śmiałego 106, 60-682 Poznań</t>
  </si>
  <si>
    <t>2394/Z</t>
  </si>
  <si>
    <t xml:space="preserve">Żłobek Calineczka </t>
  </si>
  <si>
    <t xml:space="preserve">os. Pod Lipami 103, 61-638 Poznań </t>
  </si>
  <si>
    <t>4843/Z</t>
  </si>
  <si>
    <t xml:space="preserve">Żłobek Ptyś </t>
  </si>
  <si>
    <t xml:space="preserve">os. Przyjaźni 134, 61-686 Poznań </t>
  </si>
  <si>
    <t>4863/Z</t>
  </si>
  <si>
    <t>Żłobek Kalinka</t>
  </si>
  <si>
    <t xml:space="preserve">ul. Szamarzewskiego 5/9, 60-514 Poznań </t>
  </si>
  <si>
    <t>4883/Z</t>
  </si>
  <si>
    <t xml:space="preserve">Żłobek Koniczynka </t>
  </si>
  <si>
    <t xml:space="preserve">ul. Nowy Świat 7/11, 60-581 Poznań </t>
  </si>
  <si>
    <t>4903/Z</t>
  </si>
  <si>
    <t xml:space="preserve">Żłobek Stokrotka </t>
  </si>
  <si>
    <t xml:space="preserve">al. Wielkopolska 21/25, 60-603 Poznań </t>
  </si>
  <si>
    <t>4923/Z</t>
  </si>
  <si>
    <t xml:space="preserve">Żłobek Czerwony Kapturek </t>
  </si>
  <si>
    <t xml:space="preserve">ul. Klonowica 3, 60-747 Poznań </t>
  </si>
  <si>
    <t>4864/Z</t>
  </si>
  <si>
    <t>Żłobek Jacek i Agatka</t>
  </si>
  <si>
    <t xml:space="preserve">ul. Winklera 8, 60-246 Poznań </t>
  </si>
  <si>
    <t>4865/Z</t>
  </si>
  <si>
    <t>Żłobek Królewna Śnieżka</t>
  </si>
  <si>
    <t>ul. Grunwaldzka 34, 60-786 Poznań</t>
  </si>
  <si>
    <t>4943/Z</t>
  </si>
  <si>
    <t xml:space="preserve">Żłobek Michałki </t>
  </si>
  <si>
    <t xml:space="preserve">os. Czecha 75, 61-289 Poznań </t>
  </si>
  <si>
    <t>4866/Z</t>
  </si>
  <si>
    <t xml:space="preserve">Żłobek Miś Uszatek </t>
  </si>
  <si>
    <t xml:space="preserve">ul. Prądzyńskiego 16, 61-527 Poznań </t>
  </si>
  <si>
    <t>2397/Z</t>
  </si>
  <si>
    <t>Żłobek Żurawinka</t>
  </si>
  <si>
    <t>ul. Żurawinowa 5/7, 61-455 Poznań</t>
  </si>
  <si>
    <t>4963/Z</t>
  </si>
  <si>
    <t xml:space="preserve">Żłobek Przemko </t>
  </si>
  <si>
    <t>os.Rzeczypospolitej 77 , 61-393 Poznań</t>
  </si>
  <si>
    <t>4983/Z</t>
  </si>
  <si>
    <t>Żłobek Gminny w Lipce</t>
  </si>
  <si>
    <t>ul. Gajowa 4 77-720 Lipka</t>
  </si>
  <si>
    <t>Gmina Lipka</t>
  </si>
  <si>
    <t>15715/Z</t>
  </si>
  <si>
    <t xml:space="preserve">Klub Malucha w Szamocinie </t>
  </si>
  <si>
    <t>Plac Wolności 31 64-820 Szamocin</t>
  </si>
  <si>
    <t>Gmina Szamocin</t>
  </si>
  <si>
    <t>12234/Z</t>
  </si>
  <si>
    <t>Żłobek Radosna Kraina w Orzechowie</t>
  </si>
  <si>
    <t>ul. Klubowa 1,62-322 Orzechowo</t>
  </si>
  <si>
    <t>Gmina Miłosław</t>
  </si>
  <si>
    <t>20399/Z</t>
  </si>
  <si>
    <t>Gminny Klub Dziecięcy Miś w Babiaku</t>
  </si>
  <si>
    <t>ul. Poznańska 8, 62-620 Babiak</t>
  </si>
  <si>
    <t>Gmina Babiak</t>
  </si>
  <si>
    <t xml:space="preserve"> 1755/Z</t>
  </si>
  <si>
    <t xml:space="preserve">Żłobek Leśna Przygoda </t>
  </si>
  <si>
    <t xml:space="preserve">Gajewo 35, 64-713 Jędrzejewo </t>
  </si>
  <si>
    <t>Gmina Czarnków</t>
  </si>
  <si>
    <t>18477/Z</t>
  </si>
  <si>
    <t xml:space="preserve">ul. Zachodnia 15, 64-761 Krzyż Wielkopolski </t>
  </si>
  <si>
    <t>Gmina Krzyż Wielkopolski</t>
  </si>
  <si>
    <t>14652/Z</t>
  </si>
  <si>
    <t xml:space="preserve">Żłobek Miejski nr 1  </t>
  </si>
  <si>
    <t xml:space="preserve">ul. Kościuszki 21, 62-200 Gniezno </t>
  </si>
  <si>
    <t>Miasto Gniezno</t>
  </si>
  <si>
    <t>2727/Z</t>
  </si>
  <si>
    <t xml:space="preserve">Gminny Klub Malucha Kącik Skrzata </t>
  </si>
  <si>
    <t xml:space="preserve">ul. Wolności 20, 62-590 Golina </t>
  </si>
  <si>
    <t>Gmina Golina</t>
  </si>
  <si>
    <t>18363/Z</t>
  </si>
  <si>
    <t>Żłobek Hocki Kolcki</t>
  </si>
  <si>
    <t xml:space="preserve">ul. Porannej Rosy 2, 62-023 Kamionki </t>
  </si>
  <si>
    <t xml:space="preserve">Miasto i Gmina Kórnik </t>
  </si>
  <si>
    <t>9636/Z</t>
  </si>
  <si>
    <t>Żłobek Gminny Baczek w Kościelcu</t>
  </si>
  <si>
    <t>ul. Kościelna 1, 62-604 Kościelec</t>
  </si>
  <si>
    <t xml:space="preserve">Gmina Kościelec </t>
  </si>
  <si>
    <t>19381/Z</t>
  </si>
  <si>
    <t>Żłobek "Złoty Promyk" w Nowym Tomyślu</t>
  </si>
  <si>
    <t>os. Osiedle Stefana Batorego 18,
64-300 Nowy Tomyśl</t>
  </si>
  <si>
    <t>Gmina Nowy Tomyśl</t>
  </si>
  <si>
    <t>3482/Z</t>
  </si>
  <si>
    <t>Publiczny Żłobek Maluch  w Tarnówce</t>
  </si>
  <si>
    <t>ul. Zwycięstwa 25A, 77-416 Tarnówka</t>
  </si>
  <si>
    <t>Gmina Tarnówka</t>
  </si>
  <si>
    <t>27059/Z</t>
  </si>
  <si>
    <t>ul. Bogumiła i Barbary 14a,62-800 Kalisz</t>
  </si>
  <si>
    <t>Miasto  Kalisz</t>
  </si>
  <si>
    <t>3484/Z</t>
  </si>
  <si>
    <t>Żłobek Gminny w Baranowie</t>
  </si>
  <si>
    <t>ul. Jana Pawła II 2a, 63-604 Baranów</t>
  </si>
  <si>
    <t>Gmina Baranów</t>
  </si>
  <si>
    <t>80</t>
  </si>
  <si>
    <t>6961/Z</t>
  </si>
  <si>
    <t>Żłobek Gminny w Polanowie</t>
  </si>
  <si>
    <t>ul. Stawna 3
76 - 010 Polanów</t>
  </si>
  <si>
    <t>Polanów</t>
  </si>
  <si>
    <t>9695/Z</t>
  </si>
  <si>
    <t>Żłobek Miejski
Oddział "Bolek i Lolek"</t>
  </si>
  <si>
    <t>ul. Mireckiego 3
75-506 Koszalin</t>
  </si>
  <si>
    <t>Miasto Koszalin</t>
  </si>
  <si>
    <t xml:space="preserve">12241/Z </t>
  </si>
  <si>
    <t>Żłobek Miejski
Oddział "Maluch"</t>
  </si>
  <si>
    <t>ul. Jagoszewskiego 6
75-452 Koszalin</t>
  </si>
  <si>
    <t xml:space="preserve">12347/Z </t>
  </si>
  <si>
    <t>Żłobek Miejski
Oddział "Skrzat"</t>
  </si>
  <si>
    <t>ul. Lelewela 12
75-452 Koszalin</t>
  </si>
  <si>
    <t>12348/Z</t>
  </si>
  <si>
    <t>Żłobek Miejski
Oddział "Jacek i Agatka "</t>
  </si>
  <si>
    <t>ul. Konstytucji 3 Maja 29
75-823 Koszalin</t>
  </si>
  <si>
    <t>12350/Z</t>
  </si>
  <si>
    <t>Żłobek Miejski
Oddział "Puchatek"</t>
  </si>
  <si>
    <t>ul. Dokerów 6 a
75-202 Koszalin</t>
  </si>
  <si>
    <t xml:space="preserve">12351/Z </t>
  </si>
  <si>
    <t>Żłobek Miejski
Oddział "Jaś i Małgosia"</t>
  </si>
  <si>
    <t>ul. Spasowskiego 14
75-451 Koszalin</t>
  </si>
  <si>
    <t xml:space="preserve">12585/Z </t>
  </si>
  <si>
    <t>Żłobek Miejski Bajkowa Kraina w Łobzie</t>
  </si>
  <si>
    <t>ul. Słowackiego 6 
73-150 Łobez</t>
  </si>
  <si>
    <t>Łobez</t>
  </si>
  <si>
    <t>20477/Z</t>
  </si>
  <si>
    <t>Żłobek nr 1 "Muszelka"</t>
  </si>
  <si>
    <t>ul. Żaglowa 16
70-832 Szczecin</t>
  </si>
  <si>
    <t>Miasto Szczecin</t>
  </si>
  <si>
    <t>1781/Z</t>
  </si>
  <si>
    <t>Żłobek nr 2 "Słoneczko"</t>
  </si>
  <si>
    <t>ul. K. Napierskiego 6c
70-783 Szczecin</t>
  </si>
  <si>
    <t>2081/Z</t>
  </si>
  <si>
    <t>Żłobek nr 3 "Uszatek"</t>
  </si>
  <si>
    <t>ul. Włościańska 3
70-021 Szczecin</t>
  </si>
  <si>
    <t>2082/Z</t>
  </si>
  <si>
    <t>Żłobek nr 4 "Zając Borówka"</t>
  </si>
  <si>
    <t>ul. Bronisława Sobola 2a
71-837 Szczecin</t>
  </si>
  <si>
    <t>15555/Z</t>
  </si>
  <si>
    <t>Żłobek nr 5 "Biedronka"</t>
  </si>
  <si>
    <t>ul. Kazimierza Królewicza 6
71-551 Szczecin</t>
  </si>
  <si>
    <t>2083/Z</t>
  </si>
  <si>
    <t>Żłobek nr 7 "Jarzębinka"</t>
  </si>
  <si>
    <t>ul. Podhalańska 1-3
70-452 Szczecin</t>
  </si>
  <si>
    <t>2085/Z</t>
  </si>
  <si>
    <t>Żłobek nr 8 "Wróbelki"</t>
  </si>
  <si>
    <t>ul. M. Niedziałkowskiego 49
71-403 Szczecin</t>
  </si>
  <si>
    <t>2086/Z</t>
  </si>
  <si>
    <t>Żłobek nr 9 "Przy Strumyku"</t>
  </si>
  <si>
    <t>ul. Brytyjska 19
71-768 Szczecin</t>
  </si>
  <si>
    <t>2087/Z</t>
  </si>
  <si>
    <t>Żłobek nr 10 "Bajkowa Kraina</t>
  </si>
  <si>
    <t>ul. J. Kusocińskiego 2
71-899 Szczecin</t>
  </si>
  <si>
    <t>20139/Z</t>
  </si>
  <si>
    <t>Publiczny Żłobek Gminny</t>
  </si>
  <si>
    <t>Przecław 120
72-005 Przecław</t>
  </si>
  <si>
    <t>Kołbaskowo</t>
  </si>
  <si>
    <t>9475/Z</t>
  </si>
  <si>
    <t>Żłobek Miejski w Myśliborzu</t>
  </si>
  <si>
    <t>ul. Spokojna 22
74-300 Myślibórz</t>
  </si>
  <si>
    <t>Myślibórz</t>
  </si>
  <si>
    <t>16053/Z</t>
  </si>
  <si>
    <t>Klub Dziecięcy w Gwiazdowie</t>
  </si>
  <si>
    <t>Gwiazdowo 43
76-124 Żukowo</t>
  </si>
  <si>
    <t>Sławno</t>
  </si>
  <si>
    <t>15489/Z</t>
  </si>
  <si>
    <t>Żłobek Miejski "Kubuś Puchatek"</t>
  </si>
  <si>
    <t>ul. Wyspiańskiego 2
72-600 Świnoujście</t>
  </si>
  <si>
    <t>Miasto Świnoujście</t>
  </si>
  <si>
    <t xml:space="preserve">1701/Z </t>
  </si>
  <si>
    <t>Żłobek „Dąbrusiowa przygoda” w Parlinie</t>
  </si>
  <si>
    <t>Parlino 17
73-112 Stara Dąbrowa</t>
  </si>
  <si>
    <t>Stara Dąbrowa</t>
  </si>
  <si>
    <t xml:space="preserve">27985/Z </t>
  </si>
  <si>
    <t>Żłobek gminny "Tęczowa Kraina" w Konikowie</t>
  </si>
  <si>
    <t>Konikowo 47D
76-024 Konikowo</t>
  </si>
  <si>
    <t>Świeszyno</t>
  </si>
  <si>
    <t xml:space="preserve">14598-Z </t>
  </si>
  <si>
    <t>Żłobek Samorządowy Morska Kraina w Mścicach</t>
  </si>
  <si>
    <t>ul.Szkolna 1c
76-031 Mścice</t>
  </si>
  <si>
    <t>Będzino</t>
  </si>
  <si>
    <t>9174/Z</t>
  </si>
  <si>
    <t>Żłobek w Ińsku</t>
  </si>
  <si>
    <t>ul. Poprzeczna 1
73-140 Ińsko</t>
  </si>
  <si>
    <t>Ińsko</t>
  </si>
  <si>
    <t>28218/Z</t>
  </si>
  <si>
    <t>Żłobek nr 1 w Choszcznie</t>
  </si>
  <si>
    <t>ul. Energetyków 7
73-200 Choszczno</t>
  </si>
  <si>
    <t>Choszczno</t>
  </si>
  <si>
    <t>23980/Z</t>
  </si>
  <si>
    <t>Żłobek nr 2 w Choszcznie</t>
  </si>
  <si>
    <t>ul. Sucharskiego 9
73-200 Choszczno</t>
  </si>
  <si>
    <t xml:space="preserve">23961/Z </t>
  </si>
  <si>
    <t>Żłobek Szuwarek w Kaliszu Pomorskim</t>
  </si>
  <si>
    <t>ul. Dworcowa 6A-6B
78-540 Kalisz Pomorski</t>
  </si>
  <si>
    <t>Kalisz Pomorski</t>
  </si>
  <si>
    <t>23159/Z</t>
  </si>
  <si>
    <t>ul. Robotnicza 15/17
72-010 Police</t>
  </si>
  <si>
    <t>Police</t>
  </si>
  <si>
    <t>1901/Z</t>
  </si>
  <si>
    <t>Żłobek Gminny w Kościernicy "Przystanek Maluszka"</t>
  </si>
  <si>
    <t>Kościernica 28
78-200 Białogard</t>
  </si>
  <si>
    <t>Białogard</t>
  </si>
  <si>
    <t>22737/Z</t>
  </si>
  <si>
    <t>Żłobek w Złocieńcu</t>
  </si>
  <si>
    <t>ul. Elizy Orzeszkowej 2a
78-520 Złocieniec</t>
  </si>
  <si>
    <t>Złocieniec</t>
  </si>
  <si>
    <t>9682/Z</t>
  </si>
  <si>
    <t>Żłobek Miejski w Bobolicach "Elfiki"</t>
  </si>
  <si>
    <t>ul. Szkolna 1
76-020 Bobolice</t>
  </si>
  <si>
    <t>Bobolice</t>
  </si>
  <si>
    <t>13238/Z</t>
  </si>
  <si>
    <t>Żłobek Gminny "Maluch" w Białym Borze</t>
  </si>
  <si>
    <t>ul. Słupska 6
78-425 Biały Bór</t>
  </si>
  <si>
    <t>Biały Bór</t>
  </si>
  <si>
    <t xml:space="preserve">18364/Z </t>
  </si>
  <si>
    <t>Gminny ŻŁobek w Dębicach „TUPTUŚ”</t>
  </si>
  <si>
    <t>Dębice 29
72-130 Maszewo</t>
  </si>
  <si>
    <t>Maszewo</t>
  </si>
  <si>
    <t xml:space="preserve">17243/Z </t>
  </si>
  <si>
    <t>Żłobek Gminny "Morska Kraina" w Jarosławcu</t>
  </si>
  <si>
    <t>ul.Bałtycka 65b
76-107 Jarosławiec</t>
  </si>
  <si>
    <t>Postomino</t>
  </si>
  <si>
    <t>17149/Z</t>
  </si>
  <si>
    <t>Żłobek Miejski w Karlinie</t>
  </si>
  <si>
    <t>ul. Moniuszki 8
78-230 Karlino</t>
  </si>
  <si>
    <t>Karlino</t>
  </si>
  <si>
    <t>2568/Z</t>
  </si>
  <si>
    <t>Żłobek Miejski w Gryfinie</t>
  </si>
  <si>
    <t>ul. Władysława Łokietka 10
74-100 Gryfino</t>
  </si>
  <si>
    <t>Gryfino</t>
  </si>
  <si>
    <t>8920/Z</t>
  </si>
  <si>
    <t>Żłobek Gminny "SKRZAT"</t>
  </si>
  <si>
    <t>ul. Słowackiego 3
76-004 Sianów</t>
  </si>
  <si>
    <t>Sianów</t>
  </si>
  <si>
    <t>8370/Z</t>
  </si>
  <si>
    <t>POLSKA</t>
  </si>
  <si>
    <t>X</t>
  </si>
  <si>
    <t>Wyniki naboru w ramach programu "Aktywne Place Zabaw" 2025</t>
  </si>
  <si>
    <t>Przyznana kwota dofinansowania (w zł)</t>
  </si>
  <si>
    <t>Kod TERYT gminy 
na terenie której znajduje się plac zabaw</t>
  </si>
  <si>
    <t xml:space="preserve">1
</t>
  </si>
  <si>
    <t xml:space="preserve">ul. Kolejowa 7, 11-230 Bisztynek </t>
  </si>
  <si>
    <t>ul. Sucharskiego 19A, 14-500 Braniewo</t>
  </si>
  <si>
    <t>ul. Zieluńska 7, 13-230 Lidzbark</t>
  </si>
  <si>
    <t>3699/Z</t>
  </si>
  <si>
    <t>8298/Z</t>
  </si>
  <si>
    <t>Nazwa instytucji opieki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</si>
</sst>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3" fillId="3" borderId="1" applyNumberFormat="0" applyAlignment="0" applyProtection="0"/>
    <xf numFmtId="0" fontId="4" fillId="10" borderId="2" applyNumberFormat="0" applyAlignment="0" applyProtection="0"/>
    <xf numFmtId="0" fontId="5" fillId="0" borderId="3" applyNumberFormat="0" applyFill="0" applyAlignment="0" applyProtection="0"/>
    <xf numFmtId="0" fontId="6" fillId="1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10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16" fillId="2" borderId="0" applyNumberFormat="0" applyBorder="0" applyAlignment="0" applyProtection="0"/>
  </cellStyleXfs>
  <cellXfs count="60">
    <xf numFmtId="0" fontId="0" fillId="0" borderId="0" xfId="0"/>
    <xf numFmtId="0" fontId="10" fillId="0" borderId="0" xfId="15" applyProtection="1">
      <protection locked="0"/>
    </xf>
    <xf numFmtId="0" fontId="19" fillId="0" borderId="0" xfId="15" applyFont="1" applyFill="1" applyBorder="1" applyAlignment="1" applyProtection="1">
      <alignment vertical="center"/>
      <protection locked="0"/>
    </xf>
    <xf numFmtId="0" fontId="10" fillId="0" borderId="0" xfId="15" applyFill="1" applyProtection="1">
      <protection locked="0"/>
    </xf>
    <xf numFmtId="0" fontId="19" fillId="0" borderId="0" xfId="15" applyFont="1" applyFill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19" fillId="0" borderId="0" xfId="0" applyFont="1" applyAlignment="1">
      <alignment horizontal="left" vertical="center" wrapText="1"/>
    </xf>
    <xf numFmtId="0" fontId="18" fillId="13" borderId="0" xfId="0" applyFont="1" applyFill="1" applyAlignment="1">
      <alignment vertical="center" wrapText="1"/>
    </xf>
    <xf numFmtId="0" fontId="0" fillId="13" borderId="0" xfId="0" applyFill="1"/>
    <xf numFmtId="0" fontId="10" fillId="13" borderId="0" xfId="0" applyFont="1" applyFill="1" applyAlignment="1">
      <alignment vertical="center"/>
    </xf>
    <xf numFmtId="0" fontId="19" fillId="0" borderId="0" xfId="15" applyFont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18" fillId="0" borderId="0" xfId="15" applyFont="1" applyFill="1" applyProtection="1">
      <protection locked="0"/>
    </xf>
    <xf numFmtId="0" fontId="0" fillId="0" borderId="0" xfId="0" applyFill="1" applyAlignment="1"/>
    <xf numFmtId="0" fontId="18" fillId="0" borderId="0" xfId="0" applyFont="1" applyFill="1" applyAlignment="1">
      <alignment vertical="center" wrapText="1"/>
    </xf>
    <xf numFmtId="0" fontId="21" fillId="0" borderId="0" xfId="15" applyFont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20" fillId="0" borderId="0" xfId="15" applyFont="1" applyAlignment="1" applyProtection="1">
      <alignment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0" xfId="15" applyFont="1" applyBorder="1" applyAlignment="1">
      <alignment horizontal="center" vertical="center" wrapText="1"/>
    </xf>
    <xf numFmtId="0" fontId="10" fillId="14" borderId="0" xfId="0" applyFont="1" applyFill="1"/>
    <xf numFmtId="0" fontId="10" fillId="14" borderId="1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22" fillId="0" borderId="0" xfId="15" applyFont="1" applyBorder="1" applyAlignment="1" applyProtection="1">
      <alignment horizontal="center" vertical="center"/>
      <protection locked="0"/>
    </xf>
    <xf numFmtId="0" fontId="0" fillId="15" borderId="0" xfId="0" applyFill="1"/>
    <xf numFmtId="0" fontId="10" fillId="14" borderId="1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10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4" fillId="0" borderId="10" xfId="15" applyFont="1" applyFill="1" applyBorder="1" applyAlignment="1" applyProtection="1">
      <alignment horizontal="center" vertical="center" wrapText="1"/>
      <protection locked="0"/>
    </xf>
    <xf numFmtId="0" fontId="24" fillId="0" borderId="10" xfId="15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15" applyNumberFormat="1" applyFont="1" applyFill="1" applyBorder="1" applyAlignment="1" applyProtection="1">
      <alignment horizontal="center" vertical="center" wrapText="1"/>
      <protection locked="0"/>
    </xf>
    <xf numFmtId="2" fontId="24" fillId="0" borderId="10" xfId="15" applyNumberFormat="1" applyFont="1" applyFill="1" applyBorder="1" applyAlignment="1" applyProtection="1">
      <alignment horizontal="center" vertical="center" wrapText="1"/>
      <protection locked="0"/>
    </xf>
    <xf numFmtId="3" fontId="24" fillId="0" borderId="10" xfId="15" applyNumberFormat="1" applyFont="1" applyFill="1" applyBorder="1" applyAlignment="1" applyProtection="1">
      <alignment horizontal="center" vertical="center" wrapText="1"/>
      <protection locked="0"/>
    </xf>
    <xf numFmtId="4" fontId="24" fillId="0" borderId="10" xfId="15" applyNumberFormat="1" applyFont="1" applyFill="1" applyBorder="1" applyAlignment="1" applyProtection="1">
      <alignment horizontal="center" vertical="center" wrapText="1"/>
      <protection locked="0"/>
    </xf>
    <xf numFmtId="4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49" fontId="24" fillId="0" borderId="10" xfId="15" quotePrefix="1" applyNumberFormat="1" applyFont="1" applyFill="1" applyBorder="1" applyAlignment="1" applyProtection="1">
      <alignment horizontal="center" vertical="center" wrapText="1"/>
      <protection locked="0"/>
    </xf>
    <xf numFmtId="4" fontId="24" fillId="0" borderId="10" xfId="23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4" fontId="24" fillId="0" borderId="10" xfId="15" applyNumberFormat="1" applyFont="1" applyFill="1" applyBorder="1" applyAlignment="1" applyProtection="1">
      <alignment horizontal="center" vertical="center"/>
      <protection locked="0"/>
    </xf>
    <xf numFmtId="0" fontId="24" fillId="0" borderId="10" xfId="15" applyFont="1" applyFill="1" applyBorder="1" applyAlignment="1" applyProtection="1">
      <alignment horizontal="center" vertical="center"/>
      <protection locked="0"/>
    </xf>
    <xf numFmtId="0" fontId="24" fillId="0" borderId="10" xfId="0" quotePrefix="1" applyFont="1" applyFill="1" applyBorder="1" applyAlignment="1">
      <alignment horizontal="center" vertical="center"/>
    </xf>
    <xf numFmtId="2" fontId="25" fillId="0" borderId="10" xfId="15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/>
    <xf numFmtId="0" fontId="22" fillId="0" borderId="14" xfId="15" applyFont="1" applyBorder="1" applyAlignment="1" applyProtection="1">
      <alignment horizontal="center" vertical="center"/>
      <protection locked="0"/>
    </xf>
    <xf numFmtId="0" fontId="22" fillId="0" borderId="15" xfId="15" applyFont="1" applyBorder="1" applyAlignment="1" applyProtection="1">
      <alignment horizontal="center" vertical="center"/>
      <protection locked="0"/>
    </xf>
    <xf numFmtId="0" fontId="22" fillId="0" borderId="16" xfId="15" applyFont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15" applyFont="1" applyBorder="1" applyAlignment="1">
      <alignment horizontal="center" vertical="center" wrapText="1"/>
    </xf>
    <xf numFmtId="0" fontId="19" fillId="0" borderId="12" xfId="15" applyFont="1" applyBorder="1" applyAlignment="1">
      <alignment horizontal="center" vertical="center" wrapText="1"/>
    </xf>
    <xf numFmtId="0" fontId="19" fillId="0" borderId="13" xfId="15" applyFont="1" applyBorder="1" applyAlignment="1">
      <alignment horizontal="center" vertic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Arkusz1" xfId="15"/>
    <cellStyle name="Obliczenia" xfId="16" builtinId="22" customBuiltin="1"/>
    <cellStyle name="Procentowy" xfId="17" builtinId="5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  <cellStyle name="Złe" xfId="2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711"/>
  <sheetViews>
    <sheetView showGridLines="0" tabSelected="1" view="pageBreakPreview" zoomScale="80" zoomScaleNormal="100" zoomScaleSheetLayoutView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M709" sqref="M709"/>
    </sheetView>
  </sheetViews>
  <sheetFormatPr defaultRowHeight="12.75"/>
  <cols>
    <col min="1" max="1" width="10.7109375" customWidth="1"/>
    <col min="2" max="2" width="27.42578125" customWidth="1"/>
    <col min="3" max="3" width="34.42578125" customWidth="1"/>
    <col min="4" max="4" width="29.5703125" customWidth="1"/>
    <col min="5" max="6" width="7" bestFit="1" customWidth="1"/>
    <col min="7" max="7" width="9" bestFit="1" customWidth="1"/>
    <col min="8" max="8" width="9.140625" customWidth="1"/>
    <col min="9" max="9" width="20.140625" customWidth="1"/>
    <col min="10" max="11" width="17.85546875" customWidth="1"/>
    <col min="12" max="12" width="17.28515625" customWidth="1"/>
    <col min="13" max="13" width="18.85546875" customWidth="1"/>
    <col min="14" max="14" width="20.28515625" customWidth="1"/>
    <col min="15" max="15" width="26.140625" customWidth="1"/>
    <col min="16" max="16" width="27.5703125" customWidth="1"/>
    <col min="17" max="17" width="28.5703125" customWidth="1"/>
  </cols>
  <sheetData>
    <row r="1" spans="1:17" ht="13.15" customHeight="1">
      <c r="A1" s="15"/>
      <c r="B1" s="15"/>
      <c r="C1" s="15"/>
      <c r="D1" s="15"/>
      <c r="L1" s="23"/>
      <c r="M1" s="6"/>
      <c r="N1" s="8"/>
      <c r="O1" s="23"/>
    </row>
    <row r="2" spans="1:17">
      <c r="L2" s="23"/>
      <c r="M2" s="6"/>
      <c r="N2" s="8"/>
      <c r="O2" s="23"/>
    </row>
    <row r="3" spans="1:17">
      <c r="L3" s="17"/>
      <c r="M3" s="14"/>
      <c r="N3" s="10"/>
    </row>
    <row r="4" spans="1:17" ht="28.9" customHeight="1">
      <c r="A4" s="18"/>
      <c r="B4" s="18"/>
      <c r="C4" s="52" t="s">
        <v>2611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7" ht="18">
      <c r="A5" s="18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7"/>
    </row>
    <row r="6" spans="1:17" ht="2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1"/>
      <c r="N6" s="1"/>
    </row>
    <row r="7" spans="1:17" ht="15.75">
      <c r="A7" s="3"/>
      <c r="B7" s="4"/>
      <c r="C7" s="4"/>
      <c r="D7" s="4"/>
      <c r="E7" s="2"/>
      <c r="F7" s="12"/>
      <c r="G7" s="12"/>
      <c r="H7" s="12"/>
      <c r="I7" s="12"/>
      <c r="J7" s="12"/>
      <c r="K7" s="12"/>
      <c r="L7" s="12"/>
      <c r="M7" s="12"/>
      <c r="N7" s="1"/>
    </row>
    <row r="8" spans="1:17" s="9" customFormat="1" ht="15.75">
      <c r="A8" s="3"/>
      <c r="B8" s="4"/>
      <c r="C8" s="4"/>
      <c r="D8" s="4"/>
      <c r="E8" s="2"/>
      <c r="F8" s="12"/>
      <c r="G8" s="12"/>
      <c r="H8" s="12"/>
      <c r="I8" s="12"/>
      <c r="J8" s="12"/>
      <c r="K8" s="12"/>
      <c r="L8" s="12"/>
      <c r="M8" s="12"/>
      <c r="N8" s="3"/>
    </row>
    <row r="9" spans="1:17" s="6" customFormat="1" ht="15.75">
      <c r="A9" s="13" t="s">
        <v>5</v>
      </c>
      <c r="B9" s="4"/>
      <c r="C9" s="4"/>
      <c r="D9" s="4"/>
      <c r="E9" s="2"/>
      <c r="F9" s="5"/>
      <c r="G9" s="5"/>
      <c r="H9" s="5"/>
      <c r="I9" s="5"/>
      <c r="J9" s="5"/>
      <c r="K9" s="5"/>
      <c r="L9" s="5"/>
      <c r="M9" s="5"/>
      <c r="N9" s="3"/>
    </row>
    <row r="10" spans="1:17" ht="65.45" customHeight="1">
      <c r="A10" s="56" t="s">
        <v>0</v>
      </c>
      <c r="B10" s="56" t="s">
        <v>2620</v>
      </c>
      <c r="C10" s="56" t="s">
        <v>6</v>
      </c>
      <c r="D10" s="57" t="s">
        <v>9</v>
      </c>
      <c r="E10" s="57" t="s">
        <v>2613</v>
      </c>
      <c r="F10" s="57"/>
      <c r="G10" s="57"/>
      <c r="H10" s="57"/>
      <c r="I10" s="57" t="s">
        <v>12</v>
      </c>
      <c r="J10" s="57" t="s">
        <v>7</v>
      </c>
      <c r="K10" s="58" t="s">
        <v>10</v>
      </c>
      <c r="L10" s="57" t="s">
        <v>11</v>
      </c>
      <c r="M10" s="57"/>
      <c r="N10" s="55" t="s">
        <v>16</v>
      </c>
      <c r="O10" s="55" t="s">
        <v>17</v>
      </c>
      <c r="P10" s="55" t="s">
        <v>15</v>
      </c>
      <c r="Q10" s="55" t="s">
        <v>2612</v>
      </c>
    </row>
    <row r="11" spans="1:17" ht="80.25" customHeight="1">
      <c r="A11" s="56"/>
      <c r="B11" s="56"/>
      <c r="C11" s="56"/>
      <c r="D11" s="57"/>
      <c r="E11" s="19" t="s">
        <v>1</v>
      </c>
      <c r="F11" s="19" t="s">
        <v>2</v>
      </c>
      <c r="G11" s="19" t="s">
        <v>3</v>
      </c>
      <c r="H11" s="19" t="s">
        <v>4</v>
      </c>
      <c r="I11" s="57"/>
      <c r="J11" s="57"/>
      <c r="K11" s="59"/>
      <c r="L11" s="20" t="s">
        <v>8</v>
      </c>
      <c r="M11" s="20" t="s">
        <v>13</v>
      </c>
      <c r="N11" s="55"/>
      <c r="O11" s="55"/>
      <c r="P11" s="55"/>
      <c r="Q11" s="55"/>
    </row>
    <row r="12" spans="1:17" s="21" customFormat="1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 t="s">
        <v>14</v>
      </c>
      <c r="O12" s="22">
        <v>15</v>
      </c>
      <c r="P12" s="27" t="s">
        <v>18</v>
      </c>
      <c r="Q12" s="26">
        <v>17</v>
      </c>
    </row>
    <row r="13" spans="1:17" ht="15.75">
      <c r="A13" s="34">
        <v>1</v>
      </c>
      <c r="B13" s="35" t="s">
        <v>307</v>
      </c>
      <c r="C13" s="35" t="s">
        <v>19</v>
      </c>
      <c r="D13" s="35" t="s">
        <v>312</v>
      </c>
      <c r="E13" s="36" t="s">
        <v>284</v>
      </c>
      <c r="F13" s="36">
        <v>21</v>
      </c>
      <c r="G13" s="36" t="s">
        <v>285</v>
      </c>
      <c r="H13" s="36">
        <v>1</v>
      </c>
      <c r="I13" s="37" t="s">
        <v>20</v>
      </c>
      <c r="J13" s="35" t="s">
        <v>21</v>
      </c>
      <c r="K13" s="38">
        <v>65</v>
      </c>
      <c r="L13" s="39">
        <v>0</v>
      </c>
      <c r="M13" s="39">
        <v>234000</v>
      </c>
      <c r="N13" s="39">
        <f>L13+M13</f>
        <v>234000</v>
      </c>
      <c r="O13" s="40">
        <v>5000</v>
      </c>
      <c r="P13" s="41">
        <f>O13/N13</f>
        <v>2.1367521367521368E-2</v>
      </c>
      <c r="Q13" s="39">
        <f>M13</f>
        <v>234000</v>
      </c>
    </row>
    <row r="14" spans="1:17" ht="15.75">
      <c r="A14" s="34">
        <v>2</v>
      </c>
      <c r="B14" s="35" t="s">
        <v>308</v>
      </c>
      <c r="C14" s="35" t="s">
        <v>22</v>
      </c>
      <c r="D14" s="35" t="s">
        <v>312</v>
      </c>
      <c r="E14" s="36" t="s">
        <v>284</v>
      </c>
      <c r="F14" s="36">
        <v>21</v>
      </c>
      <c r="G14" s="36" t="s">
        <v>285</v>
      </c>
      <c r="H14" s="36">
        <v>1</v>
      </c>
      <c r="I14" s="37" t="s">
        <v>26</v>
      </c>
      <c r="J14" s="35" t="s">
        <v>21</v>
      </c>
      <c r="K14" s="38">
        <v>130</v>
      </c>
      <c r="L14" s="39">
        <v>0</v>
      </c>
      <c r="M14" s="39">
        <v>266000</v>
      </c>
      <c r="N14" s="39">
        <f t="shared" ref="N14:N86" si="0">L14+M14</f>
        <v>266000</v>
      </c>
      <c r="O14" s="40">
        <v>5000</v>
      </c>
      <c r="P14" s="41">
        <f t="shared" ref="P14:P86" si="1">O14/N14</f>
        <v>1.8796992481203006E-2</v>
      </c>
      <c r="Q14" s="39">
        <f t="shared" ref="Q14:Q76" si="2">M14</f>
        <v>266000</v>
      </c>
    </row>
    <row r="15" spans="1:17" ht="31.5">
      <c r="A15" s="34">
        <v>3</v>
      </c>
      <c r="B15" s="35" t="s">
        <v>309</v>
      </c>
      <c r="C15" s="35" t="s">
        <v>23</v>
      </c>
      <c r="D15" s="35" t="s">
        <v>312</v>
      </c>
      <c r="E15" s="36" t="s">
        <v>284</v>
      </c>
      <c r="F15" s="36">
        <v>21</v>
      </c>
      <c r="G15" s="36" t="s">
        <v>285</v>
      </c>
      <c r="H15" s="36">
        <v>1</v>
      </c>
      <c r="I15" s="37" t="s">
        <v>27</v>
      </c>
      <c r="J15" s="35" t="s">
        <v>21</v>
      </c>
      <c r="K15" s="38">
        <v>120</v>
      </c>
      <c r="L15" s="39">
        <v>0</v>
      </c>
      <c r="M15" s="39">
        <v>224500</v>
      </c>
      <c r="N15" s="39">
        <f t="shared" si="0"/>
        <v>224500</v>
      </c>
      <c r="O15" s="40">
        <v>5000</v>
      </c>
      <c r="P15" s="41">
        <f>O15/N15</f>
        <v>2.2271714922048998E-2</v>
      </c>
      <c r="Q15" s="39">
        <f t="shared" si="2"/>
        <v>224500</v>
      </c>
    </row>
    <row r="16" spans="1:17" ht="31.5">
      <c r="A16" s="34">
        <v>4</v>
      </c>
      <c r="B16" s="35" t="s">
        <v>310</v>
      </c>
      <c r="C16" s="35" t="s">
        <v>24</v>
      </c>
      <c r="D16" s="35" t="s">
        <v>312</v>
      </c>
      <c r="E16" s="36" t="s">
        <v>284</v>
      </c>
      <c r="F16" s="36">
        <v>21</v>
      </c>
      <c r="G16" s="36" t="s">
        <v>285</v>
      </c>
      <c r="H16" s="36">
        <v>1</v>
      </c>
      <c r="I16" s="37" t="s">
        <v>28</v>
      </c>
      <c r="J16" s="35" t="s">
        <v>21</v>
      </c>
      <c r="K16" s="38">
        <v>50</v>
      </c>
      <c r="L16" s="39">
        <v>0</v>
      </c>
      <c r="M16" s="39">
        <v>85000</v>
      </c>
      <c r="N16" s="39">
        <f t="shared" si="0"/>
        <v>85000</v>
      </c>
      <c r="O16" s="40">
        <v>5000</v>
      </c>
      <c r="P16" s="41">
        <f>O16/N16</f>
        <v>5.8823529411764705E-2</v>
      </c>
      <c r="Q16" s="39">
        <f t="shared" si="2"/>
        <v>85000</v>
      </c>
    </row>
    <row r="17" spans="1:17" ht="31.5">
      <c r="A17" s="34">
        <v>5</v>
      </c>
      <c r="B17" s="35" t="s">
        <v>311</v>
      </c>
      <c r="C17" s="35" t="s">
        <v>25</v>
      </c>
      <c r="D17" s="35" t="s">
        <v>312</v>
      </c>
      <c r="E17" s="36" t="s">
        <v>284</v>
      </c>
      <c r="F17" s="36">
        <v>21</v>
      </c>
      <c r="G17" s="36" t="s">
        <v>285</v>
      </c>
      <c r="H17" s="36">
        <v>1</v>
      </c>
      <c r="I17" s="37" t="s">
        <v>29</v>
      </c>
      <c r="J17" s="35" t="s">
        <v>21</v>
      </c>
      <c r="K17" s="38">
        <v>65</v>
      </c>
      <c r="L17" s="39">
        <v>0</v>
      </c>
      <c r="M17" s="39">
        <v>266000</v>
      </c>
      <c r="N17" s="39">
        <f t="shared" si="0"/>
        <v>266000</v>
      </c>
      <c r="O17" s="40">
        <v>5000</v>
      </c>
      <c r="P17" s="41">
        <f t="shared" si="1"/>
        <v>1.8796992481203006E-2</v>
      </c>
      <c r="Q17" s="39">
        <f t="shared" si="2"/>
        <v>266000</v>
      </c>
    </row>
    <row r="18" spans="1:17" ht="31.5">
      <c r="A18" s="34">
        <v>6</v>
      </c>
      <c r="B18" s="35" t="s">
        <v>30</v>
      </c>
      <c r="C18" s="35" t="s">
        <v>31</v>
      </c>
      <c r="D18" s="35" t="s">
        <v>32</v>
      </c>
      <c r="E18" s="36" t="s">
        <v>284</v>
      </c>
      <c r="F18" s="36" t="s">
        <v>301</v>
      </c>
      <c r="G18" s="36" t="s">
        <v>291</v>
      </c>
      <c r="H18" s="36" t="s">
        <v>296</v>
      </c>
      <c r="I18" s="37" t="s">
        <v>33</v>
      </c>
      <c r="J18" s="35" t="s">
        <v>34</v>
      </c>
      <c r="K18" s="38">
        <v>185</v>
      </c>
      <c r="L18" s="39">
        <v>0</v>
      </c>
      <c r="M18" s="39">
        <v>300000</v>
      </c>
      <c r="N18" s="39">
        <f t="shared" si="0"/>
        <v>300000</v>
      </c>
      <c r="O18" s="40">
        <v>0</v>
      </c>
      <c r="P18" s="41">
        <f t="shared" si="1"/>
        <v>0</v>
      </c>
      <c r="Q18" s="39">
        <f t="shared" si="2"/>
        <v>300000</v>
      </c>
    </row>
    <row r="19" spans="1:17" ht="47.25">
      <c r="A19" s="34">
        <v>7</v>
      </c>
      <c r="B19" s="35" t="s">
        <v>35</v>
      </c>
      <c r="C19" s="35" t="s">
        <v>36</v>
      </c>
      <c r="D19" s="35" t="s">
        <v>37</v>
      </c>
      <c r="E19" s="36" t="s">
        <v>284</v>
      </c>
      <c r="F19" s="36">
        <v>25</v>
      </c>
      <c r="G19" s="36" t="s">
        <v>286</v>
      </c>
      <c r="H19" s="36">
        <v>3</v>
      </c>
      <c r="I19" s="37" t="s">
        <v>38</v>
      </c>
      <c r="J19" s="35" t="s">
        <v>34</v>
      </c>
      <c r="K19" s="38">
        <v>38</v>
      </c>
      <c r="L19" s="39">
        <v>5101.5</v>
      </c>
      <c r="M19" s="39">
        <v>300000</v>
      </c>
      <c r="N19" s="39">
        <f t="shared" si="0"/>
        <v>305101.5</v>
      </c>
      <c r="O19" s="40">
        <v>0</v>
      </c>
      <c r="P19" s="41">
        <f t="shared" si="1"/>
        <v>0</v>
      </c>
      <c r="Q19" s="39">
        <f t="shared" si="2"/>
        <v>300000</v>
      </c>
    </row>
    <row r="20" spans="1:17" ht="31.5">
      <c r="A20" s="34">
        <v>8</v>
      </c>
      <c r="B20" s="35" t="s">
        <v>39</v>
      </c>
      <c r="C20" s="35" t="s">
        <v>40</v>
      </c>
      <c r="D20" s="35" t="s">
        <v>41</v>
      </c>
      <c r="E20" s="36" t="s">
        <v>284</v>
      </c>
      <c r="F20" s="36">
        <v>21</v>
      </c>
      <c r="G20" s="36" t="s">
        <v>287</v>
      </c>
      <c r="H20" s="36" t="s">
        <v>296</v>
      </c>
      <c r="I20" s="37" t="s">
        <v>42</v>
      </c>
      <c r="J20" s="35" t="s">
        <v>34</v>
      </c>
      <c r="K20" s="38">
        <v>45</v>
      </c>
      <c r="L20" s="39">
        <v>0</v>
      </c>
      <c r="M20" s="39">
        <v>300000</v>
      </c>
      <c r="N20" s="39">
        <f t="shared" si="0"/>
        <v>300000</v>
      </c>
      <c r="O20" s="40">
        <v>0</v>
      </c>
      <c r="P20" s="41">
        <f t="shared" si="1"/>
        <v>0</v>
      </c>
      <c r="Q20" s="39">
        <f t="shared" si="2"/>
        <v>300000</v>
      </c>
    </row>
    <row r="21" spans="1:17" ht="15.75">
      <c r="A21" s="34">
        <v>9</v>
      </c>
      <c r="B21" s="35" t="s">
        <v>43</v>
      </c>
      <c r="C21" s="35" t="s">
        <v>313</v>
      </c>
      <c r="D21" s="35" t="s">
        <v>44</v>
      </c>
      <c r="E21" s="36" t="s">
        <v>284</v>
      </c>
      <c r="F21" s="42" t="s">
        <v>290</v>
      </c>
      <c r="G21" s="36" t="s">
        <v>288</v>
      </c>
      <c r="H21" s="36" t="s">
        <v>289</v>
      </c>
      <c r="I21" s="37" t="s">
        <v>45</v>
      </c>
      <c r="J21" s="35" t="s">
        <v>46</v>
      </c>
      <c r="K21" s="38">
        <v>17</v>
      </c>
      <c r="L21" s="39">
        <v>0</v>
      </c>
      <c r="M21" s="39">
        <v>299972</v>
      </c>
      <c r="N21" s="39">
        <f t="shared" si="0"/>
        <v>299972</v>
      </c>
      <c r="O21" s="40">
        <v>0</v>
      </c>
      <c r="P21" s="41">
        <f t="shared" si="1"/>
        <v>0</v>
      </c>
      <c r="Q21" s="39">
        <f t="shared" si="2"/>
        <v>299972</v>
      </c>
    </row>
    <row r="22" spans="1:17" ht="31.5">
      <c r="A22" s="34">
        <v>10</v>
      </c>
      <c r="B22" s="35" t="s">
        <v>47</v>
      </c>
      <c r="C22" s="35" t="s">
        <v>48</v>
      </c>
      <c r="D22" s="35" t="s">
        <v>49</v>
      </c>
      <c r="E22" s="36" t="s">
        <v>284</v>
      </c>
      <c r="F22" s="36">
        <v>61</v>
      </c>
      <c r="G22" s="36" t="s">
        <v>290</v>
      </c>
      <c r="H22" s="36">
        <v>1</v>
      </c>
      <c r="I22" s="37" t="s">
        <v>50</v>
      </c>
      <c r="J22" s="35" t="s">
        <v>21</v>
      </c>
      <c r="K22" s="38">
        <v>126</v>
      </c>
      <c r="L22" s="39">
        <v>0</v>
      </c>
      <c r="M22" s="39">
        <v>180933.4</v>
      </c>
      <c r="N22" s="39">
        <f t="shared" si="0"/>
        <v>180933.4</v>
      </c>
      <c r="O22" s="40">
        <v>15440</v>
      </c>
      <c r="P22" s="41">
        <f t="shared" si="1"/>
        <v>8.533526700985003E-2</v>
      </c>
      <c r="Q22" s="39">
        <f t="shared" si="2"/>
        <v>180933.4</v>
      </c>
    </row>
    <row r="23" spans="1:17" ht="31.5">
      <c r="A23" s="34">
        <v>11</v>
      </c>
      <c r="B23" s="35" t="s">
        <v>51</v>
      </c>
      <c r="C23" s="35" t="s">
        <v>52</v>
      </c>
      <c r="D23" s="35" t="s">
        <v>53</v>
      </c>
      <c r="E23" s="36" t="s">
        <v>284</v>
      </c>
      <c r="F23" s="36">
        <v>15</v>
      </c>
      <c r="G23" s="36" t="s">
        <v>288</v>
      </c>
      <c r="H23" s="36">
        <v>3</v>
      </c>
      <c r="I23" s="37" t="s">
        <v>54</v>
      </c>
      <c r="J23" s="35" t="s">
        <v>34</v>
      </c>
      <c r="K23" s="38">
        <v>96</v>
      </c>
      <c r="L23" s="39">
        <v>0</v>
      </c>
      <c r="M23" s="39">
        <v>300000</v>
      </c>
      <c r="N23" s="39">
        <v>300000</v>
      </c>
      <c r="O23" s="40">
        <v>0</v>
      </c>
      <c r="P23" s="41">
        <f t="shared" si="1"/>
        <v>0</v>
      </c>
      <c r="Q23" s="39">
        <f t="shared" si="2"/>
        <v>300000</v>
      </c>
    </row>
    <row r="24" spans="1:17" ht="15.75">
      <c r="A24" s="34">
        <v>12</v>
      </c>
      <c r="B24" s="35" t="s">
        <v>55</v>
      </c>
      <c r="C24" s="35" t="s">
        <v>56</v>
      </c>
      <c r="D24" s="35" t="s">
        <v>57</v>
      </c>
      <c r="E24" s="36" t="s">
        <v>284</v>
      </c>
      <c r="F24" s="36">
        <v>24</v>
      </c>
      <c r="G24" s="36" t="s">
        <v>286</v>
      </c>
      <c r="H24" s="36">
        <v>3</v>
      </c>
      <c r="I24" s="37" t="s">
        <v>58</v>
      </c>
      <c r="J24" s="35" t="s">
        <v>34</v>
      </c>
      <c r="K24" s="38">
        <v>60</v>
      </c>
      <c r="L24" s="39">
        <v>0</v>
      </c>
      <c r="M24" s="39">
        <v>228000</v>
      </c>
      <c r="N24" s="39">
        <f t="shared" si="0"/>
        <v>228000</v>
      </c>
      <c r="O24" s="40">
        <v>14000</v>
      </c>
      <c r="P24" s="41">
        <f t="shared" si="1"/>
        <v>6.1403508771929821E-2</v>
      </c>
      <c r="Q24" s="39">
        <f t="shared" si="2"/>
        <v>228000</v>
      </c>
    </row>
    <row r="25" spans="1:17" ht="47.25">
      <c r="A25" s="34">
        <v>13</v>
      </c>
      <c r="B25" s="35" t="s">
        <v>314</v>
      </c>
      <c r="C25" s="35" t="s">
        <v>59</v>
      </c>
      <c r="D25" s="35" t="s">
        <v>60</v>
      </c>
      <c r="E25" s="36" t="s">
        <v>284</v>
      </c>
      <c r="F25" s="36">
        <v>24</v>
      </c>
      <c r="G25" s="36" t="s">
        <v>291</v>
      </c>
      <c r="H25" s="36">
        <v>2</v>
      </c>
      <c r="I25" s="37" t="s">
        <v>61</v>
      </c>
      <c r="J25" s="35" t="s">
        <v>21</v>
      </c>
      <c r="K25" s="38">
        <v>16</v>
      </c>
      <c r="L25" s="39">
        <v>10000</v>
      </c>
      <c r="M25" s="39">
        <v>300000</v>
      </c>
      <c r="N25" s="39">
        <f t="shared" si="0"/>
        <v>310000</v>
      </c>
      <c r="O25" s="40">
        <v>30000</v>
      </c>
      <c r="P25" s="41">
        <f t="shared" si="1"/>
        <v>9.6774193548387094E-2</v>
      </c>
      <c r="Q25" s="39">
        <f t="shared" si="2"/>
        <v>300000</v>
      </c>
    </row>
    <row r="26" spans="1:17" ht="31.5">
      <c r="A26" s="34">
        <v>14</v>
      </c>
      <c r="B26" s="35" t="s">
        <v>62</v>
      </c>
      <c r="C26" s="35" t="s">
        <v>63</v>
      </c>
      <c r="D26" s="35" t="s">
        <v>64</v>
      </c>
      <c r="E26" s="36" t="s">
        <v>284</v>
      </c>
      <c r="F26" s="36">
        <v>20</v>
      </c>
      <c r="G26" s="36" t="s">
        <v>288</v>
      </c>
      <c r="H26" s="36">
        <v>3</v>
      </c>
      <c r="I26" s="37" t="s">
        <v>65</v>
      </c>
      <c r="J26" s="35" t="s">
        <v>21</v>
      </c>
      <c r="K26" s="38">
        <v>129</v>
      </c>
      <c r="L26" s="39">
        <v>0</v>
      </c>
      <c r="M26" s="39">
        <v>293584.59999999998</v>
      </c>
      <c r="N26" s="39">
        <f t="shared" si="0"/>
        <v>293584.59999999998</v>
      </c>
      <c r="O26" s="40">
        <v>0</v>
      </c>
      <c r="P26" s="41">
        <f t="shared" si="1"/>
        <v>0</v>
      </c>
      <c r="Q26" s="39">
        <f t="shared" si="2"/>
        <v>293584.59999999998</v>
      </c>
    </row>
    <row r="27" spans="1:17" ht="31.5">
      <c r="A27" s="34">
        <v>15</v>
      </c>
      <c r="B27" s="35" t="s">
        <v>326</v>
      </c>
      <c r="C27" s="35" t="s">
        <v>66</v>
      </c>
      <c r="D27" s="35" t="s">
        <v>67</v>
      </c>
      <c r="E27" s="36" t="s">
        <v>284</v>
      </c>
      <c r="F27" s="36">
        <v>18</v>
      </c>
      <c r="G27" s="36" t="s">
        <v>291</v>
      </c>
      <c r="H27" s="36">
        <v>3</v>
      </c>
      <c r="I27" s="37" t="s">
        <v>68</v>
      </c>
      <c r="J27" s="35" t="s">
        <v>21</v>
      </c>
      <c r="K27" s="38">
        <v>120</v>
      </c>
      <c r="L27" s="39">
        <v>0</v>
      </c>
      <c r="M27" s="39">
        <v>199246</v>
      </c>
      <c r="N27" s="39">
        <f t="shared" si="0"/>
        <v>199246</v>
      </c>
      <c r="O27" s="40">
        <v>6400</v>
      </c>
      <c r="P27" s="41">
        <f t="shared" si="1"/>
        <v>3.2121096533932927E-2</v>
      </c>
      <c r="Q27" s="39">
        <f t="shared" si="2"/>
        <v>199246</v>
      </c>
    </row>
    <row r="28" spans="1:17" ht="31.5">
      <c r="A28" s="34">
        <v>16</v>
      </c>
      <c r="B28" s="35" t="s">
        <v>69</v>
      </c>
      <c r="C28" s="35" t="s">
        <v>70</v>
      </c>
      <c r="D28" s="35" t="s">
        <v>67</v>
      </c>
      <c r="E28" s="36" t="s">
        <v>284</v>
      </c>
      <c r="F28" s="36">
        <v>18</v>
      </c>
      <c r="G28" s="36" t="s">
        <v>291</v>
      </c>
      <c r="H28" s="36">
        <v>3</v>
      </c>
      <c r="I28" s="37" t="s">
        <v>71</v>
      </c>
      <c r="J28" s="35" t="s">
        <v>21</v>
      </c>
      <c r="K28" s="38">
        <v>24</v>
      </c>
      <c r="L28" s="39">
        <v>0</v>
      </c>
      <c r="M28" s="39">
        <v>204572</v>
      </c>
      <c r="N28" s="39">
        <f t="shared" si="0"/>
        <v>204572</v>
      </c>
      <c r="O28" s="40">
        <v>6400</v>
      </c>
      <c r="P28" s="41">
        <f t="shared" si="1"/>
        <v>3.1284828813327337E-2</v>
      </c>
      <c r="Q28" s="39">
        <f t="shared" si="2"/>
        <v>204572</v>
      </c>
    </row>
    <row r="29" spans="1:17" ht="31.5">
      <c r="A29" s="34">
        <v>17</v>
      </c>
      <c r="B29" s="35" t="s">
        <v>315</v>
      </c>
      <c r="C29" s="35" t="s">
        <v>72</v>
      </c>
      <c r="D29" s="35" t="s">
        <v>73</v>
      </c>
      <c r="E29" s="36" t="s">
        <v>284</v>
      </c>
      <c r="F29" s="36">
        <v>15</v>
      </c>
      <c r="G29" s="36" t="s">
        <v>284</v>
      </c>
      <c r="H29" s="36">
        <v>2</v>
      </c>
      <c r="I29" s="37" t="s">
        <v>74</v>
      </c>
      <c r="J29" s="35" t="s">
        <v>75</v>
      </c>
      <c r="K29" s="38">
        <v>20</v>
      </c>
      <c r="L29" s="39">
        <v>0</v>
      </c>
      <c r="M29" s="39">
        <v>163150</v>
      </c>
      <c r="N29" s="39">
        <f t="shared" si="0"/>
        <v>163150</v>
      </c>
      <c r="O29" s="40">
        <v>0</v>
      </c>
      <c r="P29" s="41">
        <f t="shared" si="1"/>
        <v>0</v>
      </c>
      <c r="Q29" s="39">
        <f t="shared" si="2"/>
        <v>163150</v>
      </c>
    </row>
    <row r="30" spans="1:17" ht="31.5">
      <c r="A30" s="34">
        <v>18</v>
      </c>
      <c r="B30" s="35" t="s">
        <v>302</v>
      </c>
      <c r="C30" s="35" t="s">
        <v>303</v>
      </c>
      <c r="D30" s="35" t="s">
        <v>304</v>
      </c>
      <c r="E30" s="36" t="s">
        <v>284</v>
      </c>
      <c r="F30" s="36">
        <v>25</v>
      </c>
      <c r="G30" s="36" t="s">
        <v>288</v>
      </c>
      <c r="H30" s="36">
        <v>3</v>
      </c>
      <c r="I30" s="37" t="s">
        <v>76</v>
      </c>
      <c r="J30" s="35" t="s">
        <v>21</v>
      </c>
      <c r="K30" s="38">
        <v>99</v>
      </c>
      <c r="L30" s="39">
        <v>0</v>
      </c>
      <c r="M30" s="39">
        <v>300000</v>
      </c>
      <c r="N30" s="39">
        <f t="shared" si="0"/>
        <v>300000</v>
      </c>
      <c r="O30" s="40">
        <v>22189.200000000001</v>
      </c>
      <c r="P30" s="41">
        <f t="shared" si="1"/>
        <v>7.3964000000000002E-2</v>
      </c>
      <c r="Q30" s="39">
        <f t="shared" si="2"/>
        <v>300000</v>
      </c>
    </row>
    <row r="31" spans="1:17" ht="31.5">
      <c r="A31" s="34">
        <v>19</v>
      </c>
      <c r="B31" s="35" t="s">
        <v>77</v>
      </c>
      <c r="C31" s="35" t="s">
        <v>78</v>
      </c>
      <c r="D31" s="35" t="s">
        <v>79</v>
      </c>
      <c r="E31" s="36" t="s">
        <v>284</v>
      </c>
      <c r="F31" s="36">
        <v>22</v>
      </c>
      <c r="G31" s="36" t="s">
        <v>284</v>
      </c>
      <c r="H31" s="36">
        <v>2</v>
      </c>
      <c r="I31" s="37" t="s">
        <v>80</v>
      </c>
      <c r="J31" s="35" t="s">
        <v>34</v>
      </c>
      <c r="K31" s="38">
        <v>30</v>
      </c>
      <c r="L31" s="39">
        <v>0</v>
      </c>
      <c r="M31" s="39">
        <v>300000</v>
      </c>
      <c r="N31" s="39">
        <f t="shared" si="0"/>
        <v>300000</v>
      </c>
      <c r="O31" s="40">
        <v>28350</v>
      </c>
      <c r="P31" s="41">
        <f t="shared" si="1"/>
        <v>9.4500000000000001E-2</v>
      </c>
      <c r="Q31" s="39">
        <f t="shared" si="2"/>
        <v>300000</v>
      </c>
    </row>
    <row r="32" spans="1:17" ht="15.75">
      <c r="A32" s="34">
        <v>20</v>
      </c>
      <c r="B32" s="35" t="s">
        <v>81</v>
      </c>
      <c r="C32" s="35" t="s">
        <v>82</v>
      </c>
      <c r="D32" s="35" t="s">
        <v>83</v>
      </c>
      <c r="E32" s="36" t="s">
        <v>284</v>
      </c>
      <c r="F32" s="36" t="s">
        <v>293</v>
      </c>
      <c r="G32" s="36" t="s">
        <v>290</v>
      </c>
      <c r="H32" s="36" t="s">
        <v>292</v>
      </c>
      <c r="I32" s="37" t="s">
        <v>84</v>
      </c>
      <c r="J32" s="35" t="s">
        <v>34</v>
      </c>
      <c r="K32" s="38">
        <v>55</v>
      </c>
      <c r="L32" s="39">
        <v>100000</v>
      </c>
      <c r="M32" s="39">
        <v>300000</v>
      </c>
      <c r="N32" s="39">
        <f t="shared" si="0"/>
        <v>400000</v>
      </c>
      <c r="O32" s="40">
        <v>40000</v>
      </c>
      <c r="P32" s="41">
        <f t="shared" si="1"/>
        <v>0.1</v>
      </c>
      <c r="Q32" s="39">
        <f t="shared" si="2"/>
        <v>300000</v>
      </c>
    </row>
    <row r="33" spans="1:17" ht="47.25">
      <c r="A33" s="34">
        <v>21</v>
      </c>
      <c r="B33" s="35" t="s">
        <v>85</v>
      </c>
      <c r="C33" s="35" t="s">
        <v>86</v>
      </c>
      <c r="D33" s="35" t="s">
        <v>87</v>
      </c>
      <c r="E33" s="36" t="s">
        <v>284</v>
      </c>
      <c r="F33" s="42" t="s">
        <v>288</v>
      </c>
      <c r="G33" s="36" t="s">
        <v>290</v>
      </c>
      <c r="H33" s="36">
        <v>1</v>
      </c>
      <c r="I33" s="37" t="s">
        <v>88</v>
      </c>
      <c r="J33" s="35" t="s">
        <v>34</v>
      </c>
      <c r="K33" s="38">
        <v>121</v>
      </c>
      <c r="L33" s="39">
        <v>0</v>
      </c>
      <c r="M33" s="39">
        <v>300000</v>
      </c>
      <c r="N33" s="39">
        <f t="shared" si="0"/>
        <v>300000</v>
      </c>
      <c r="O33" s="40">
        <v>0</v>
      </c>
      <c r="P33" s="41">
        <f t="shared" si="1"/>
        <v>0</v>
      </c>
      <c r="Q33" s="39">
        <f t="shared" si="2"/>
        <v>300000</v>
      </c>
    </row>
    <row r="34" spans="1:17" ht="31.5">
      <c r="A34" s="34">
        <v>22</v>
      </c>
      <c r="B34" s="35" t="s">
        <v>89</v>
      </c>
      <c r="C34" s="35" t="s">
        <v>90</v>
      </c>
      <c r="D34" s="35" t="s">
        <v>87</v>
      </c>
      <c r="E34" s="36" t="s">
        <v>284</v>
      </c>
      <c r="F34" s="36" t="s">
        <v>288</v>
      </c>
      <c r="G34" s="36" t="s">
        <v>290</v>
      </c>
      <c r="H34" s="36">
        <v>1</v>
      </c>
      <c r="I34" s="37" t="s">
        <v>91</v>
      </c>
      <c r="J34" s="35" t="s">
        <v>34</v>
      </c>
      <c r="K34" s="38">
        <v>48</v>
      </c>
      <c r="L34" s="39">
        <v>0</v>
      </c>
      <c r="M34" s="39">
        <v>300000</v>
      </c>
      <c r="N34" s="39">
        <f t="shared" si="0"/>
        <v>300000</v>
      </c>
      <c r="O34" s="40">
        <v>30000</v>
      </c>
      <c r="P34" s="41">
        <f t="shared" si="1"/>
        <v>0.1</v>
      </c>
      <c r="Q34" s="39">
        <f t="shared" si="2"/>
        <v>300000</v>
      </c>
    </row>
    <row r="35" spans="1:17" ht="31.5">
      <c r="A35" s="34">
        <v>23</v>
      </c>
      <c r="B35" s="35" t="s">
        <v>92</v>
      </c>
      <c r="C35" s="35" t="s">
        <v>93</v>
      </c>
      <c r="D35" s="35" t="s">
        <v>94</v>
      </c>
      <c r="E35" s="36" t="s">
        <v>284</v>
      </c>
      <c r="F35" s="36">
        <v>19</v>
      </c>
      <c r="G35" s="36" t="s">
        <v>286</v>
      </c>
      <c r="H35" s="36">
        <v>3</v>
      </c>
      <c r="I35" s="37" t="s">
        <v>95</v>
      </c>
      <c r="J35" s="35" t="s">
        <v>34</v>
      </c>
      <c r="K35" s="38">
        <v>26</v>
      </c>
      <c r="L35" s="39">
        <v>0</v>
      </c>
      <c r="M35" s="39">
        <v>299919.28999999998</v>
      </c>
      <c r="N35" s="39">
        <f t="shared" si="0"/>
        <v>299919.28999999998</v>
      </c>
      <c r="O35" s="40">
        <v>6000</v>
      </c>
      <c r="P35" s="41">
        <f t="shared" si="1"/>
        <v>2.0005382114634908E-2</v>
      </c>
      <c r="Q35" s="39">
        <f t="shared" si="2"/>
        <v>299919.28999999998</v>
      </c>
    </row>
    <row r="36" spans="1:17" ht="15.75">
      <c r="A36" s="34">
        <v>24</v>
      </c>
      <c r="B36" s="35" t="s">
        <v>96</v>
      </c>
      <c r="C36" s="35" t="s">
        <v>97</v>
      </c>
      <c r="D36" s="35" t="s">
        <v>98</v>
      </c>
      <c r="E36" s="36" t="s">
        <v>284</v>
      </c>
      <c r="F36" s="36">
        <v>19</v>
      </c>
      <c r="G36" s="36" t="s">
        <v>294</v>
      </c>
      <c r="H36" s="36">
        <v>2</v>
      </c>
      <c r="I36" s="37" t="s">
        <v>99</v>
      </c>
      <c r="J36" s="35" t="s">
        <v>34</v>
      </c>
      <c r="K36" s="38">
        <v>96</v>
      </c>
      <c r="L36" s="39">
        <v>0</v>
      </c>
      <c r="M36" s="39">
        <v>285961.09000000003</v>
      </c>
      <c r="N36" s="39">
        <f t="shared" si="0"/>
        <v>285961.09000000003</v>
      </c>
      <c r="O36" s="40">
        <v>0</v>
      </c>
      <c r="P36" s="41">
        <f t="shared" si="1"/>
        <v>0</v>
      </c>
      <c r="Q36" s="39">
        <f t="shared" si="2"/>
        <v>285961.09000000003</v>
      </c>
    </row>
    <row r="37" spans="1:17" ht="31.5">
      <c r="A37" s="34">
        <v>25</v>
      </c>
      <c r="B37" s="35" t="s">
        <v>100</v>
      </c>
      <c r="C37" s="35" t="s">
        <v>101</v>
      </c>
      <c r="D37" s="35" t="s">
        <v>102</v>
      </c>
      <c r="E37" s="36" t="s">
        <v>284</v>
      </c>
      <c r="F37" s="36">
        <v>10</v>
      </c>
      <c r="G37" s="36" t="s">
        <v>288</v>
      </c>
      <c r="H37" s="36">
        <v>3</v>
      </c>
      <c r="I37" s="37" t="s">
        <v>103</v>
      </c>
      <c r="J37" s="35" t="s">
        <v>21</v>
      </c>
      <c r="K37" s="38">
        <v>30</v>
      </c>
      <c r="L37" s="39">
        <v>0</v>
      </c>
      <c r="M37" s="39">
        <v>158900</v>
      </c>
      <c r="N37" s="39">
        <f t="shared" si="0"/>
        <v>158900</v>
      </c>
      <c r="O37" s="40">
        <v>4000</v>
      </c>
      <c r="P37" s="41">
        <f t="shared" si="1"/>
        <v>2.5173064820641914E-2</v>
      </c>
      <c r="Q37" s="39">
        <f t="shared" si="2"/>
        <v>158900</v>
      </c>
    </row>
    <row r="38" spans="1:17" ht="31.5">
      <c r="A38" s="34">
        <v>26</v>
      </c>
      <c r="B38" s="35" t="s">
        <v>105</v>
      </c>
      <c r="C38" s="35" t="s">
        <v>106</v>
      </c>
      <c r="D38" s="35" t="s">
        <v>107</v>
      </c>
      <c r="E38" s="36" t="s">
        <v>284</v>
      </c>
      <c r="F38" s="36">
        <v>19</v>
      </c>
      <c r="G38" s="36" t="s">
        <v>295</v>
      </c>
      <c r="H38" s="36">
        <v>3</v>
      </c>
      <c r="I38" s="37" t="s">
        <v>108</v>
      </c>
      <c r="J38" s="35" t="s">
        <v>21</v>
      </c>
      <c r="K38" s="38">
        <v>64</v>
      </c>
      <c r="L38" s="39">
        <v>0</v>
      </c>
      <c r="M38" s="39">
        <v>300000</v>
      </c>
      <c r="N38" s="39">
        <f t="shared" si="0"/>
        <v>300000</v>
      </c>
      <c r="O38" s="40">
        <v>0</v>
      </c>
      <c r="P38" s="41">
        <f t="shared" si="1"/>
        <v>0</v>
      </c>
      <c r="Q38" s="39">
        <f t="shared" si="2"/>
        <v>300000</v>
      </c>
    </row>
    <row r="39" spans="1:17" ht="31.5">
      <c r="A39" s="34">
        <v>27</v>
      </c>
      <c r="B39" s="35" t="s">
        <v>109</v>
      </c>
      <c r="C39" s="35" t="s">
        <v>110</v>
      </c>
      <c r="D39" s="35" t="s">
        <v>327</v>
      </c>
      <c r="E39" s="36" t="s">
        <v>284</v>
      </c>
      <c r="F39" s="36" t="s">
        <v>284</v>
      </c>
      <c r="G39" s="36" t="s">
        <v>284</v>
      </c>
      <c r="H39" s="36" t="s">
        <v>292</v>
      </c>
      <c r="I39" s="37" t="s">
        <v>112</v>
      </c>
      <c r="J39" s="35" t="s">
        <v>21</v>
      </c>
      <c r="K39" s="38">
        <v>50</v>
      </c>
      <c r="L39" s="39">
        <v>0</v>
      </c>
      <c r="M39" s="39">
        <v>300000</v>
      </c>
      <c r="N39" s="39">
        <f t="shared" si="0"/>
        <v>300000</v>
      </c>
      <c r="O39" s="40">
        <v>30000</v>
      </c>
      <c r="P39" s="41">
        <f t="shared" si="1"/>
        <v>0.1</v>
      </c>
      <c r="Q39" s="39">
        <f t="shared" si="2"/>
        <v>300000</v>
      </c>
    </row>
    <row r="40" spans="1:17" ht="31.5">
      <c r="A40" s="34">
        <v>28</v>
      </c>
      <c r="B40" s="35" t="s">
        <v>113</v>
      </c>
      <c r="C40" s="35" t="s">
        <v>316</v>
      </c>
      <c r="D40" s="35" t="s">
        <v>114</v>
      </c>
      <c r="E40" s="36" t="s">
        <v>284</v>
      </c>
      <c r="F40" s="36" t="s">
        <v>287</v>
      </c>
      <c r="G40" s="36" t="s">
        <v>286</v>
      </c>
      <c r="H40" s="36">
        <v>2</v>
      </c>
      <c r="I40" s="37" t="s">
        <v>115</v>
      </c>
      <c r="J40" s="35" t="s">
        <v>21</v>
      </c>
      <c r="K40" s="38">
        <v>24</v>
      </c>
      <c r="L40" s="39">
        <v>0</v>
      </c>
      <c r="M40" s="39">
        <v>276000</v>
      </c>
      <c r="N40" s="39">
        <f t="shared" si="0"/>
        <v>276000</v>
      </c>
      <c r="O40" s="40">
        <v>3000</v>
      </c>
      <c r="P40" s="41">
        <f t="shared" si="1"/>
        <v>1.0869565217391304E-2</v>
      </c>
      <c r="Q40" s="39">
        <f t="shared" si="2"/>
        <v>276000</v>
      </c>
    </row>
    <row r="41" spans="1:17" ht="31.5">
      <c r="A41" s="34">
        <v>29</v>
      </c>
      <c r="B41" s="35" t="s">
        <v>116</v>
      </c>
      <c r="C41" s="35" t="s">
        <v>117</v>
      </c>
      <c r="D41" s="35" t="s">
        <v>118</v>
      </c>
      <c r="E41" s="36" t="s">
        <v>284</v>
      </c>
      <c r="F41" s="36">
        <v>12</v>
      </c>
      <c r="G41" s="36" t="s">
        <v>284</v>
      </c>
      <c r="H41" s="36" t="s">
        <v>296</v>
      </c>
      <c r="I41" s="37" t="s">
        <v>119</v>
      </c>
      <c r="J41" s="35" t="s">
        <v>21</v>
      </c>
      <c r="K41" s="38">
        <v>25</v>
      </c>
      <c r="L41" s="39">
        <v>0</v>
      </c>
      <c r="M41" s="39">
        <v>300000</v>
      </c>
      <c r="N41" s="39">
        <f t="shared" si="0"/>
        <v>300000</v>
      </c>
      <c r="O41" s="40">
        <v>12000</v>
      </c>
      <c r="P41" s="41">
        <f t="shared" si="1"/>
        <v>0.04</v>
      </c>
      <c r="Q41" s="39">
        <f t="shared" si="2"/>
        <v>300000</v>
      </c>
    </row>
    <row r="42" spans="1:17" ht="15.75">
      <c r="A42" s="34">
        <v>30</v>
      </c>
      <c r="B42" s="35" t="s">
        <v>120</v>
      </c>
      <c r="C42" s="35" t="s">
        <v>121</v>
      </c>
      <c r="D42" s="35" t="s">
        <v>122</v>
      </c>
      <c r="E42" s="36" t="s">
        <v>284</v>
      </c>
      <c r="F42" s="36" t="s">
        <v>295</v>
      </c>
      <c r="G42" s="36" t="s">
        <v>297</v>
      </c>
      <c r="H42" s="36" t="s">
        <v>296</v>
      </c>
      <c r="I42" s="37" t="s">
        <v>123</v>
      </c>
      <c r="J42" s="35" t="s">
        <v>21</v>
      </c>
      <c r="K42" s="38">
        <v>23</v>
      </c>
      <c r="L42" s="39">
        <v>0</v>
      </c>
      <c r="M42" s="39">
        <v>300000</v>
      </c>
      <c r="N42" s="39">
        <f t="shared" si="0"/>
        <v>300000</v>
      </c>
      <c r="O42" s="40">
        <v>30000</v>
      </c>
      <c r="P42" s="41">
        <f t="shared" si="1"/>
        <v>0.1</v>
      </c>
      <c r="Q42" s="39">
        <f t="shared" si="2"/>
        <v>300000</v>
      </c>
    </row>
    <row r="43" spans="1:17" ht="15.75">
      <c r="A43" s="34">
        <v>31</v>
      </c>
      <c r="B43" s="35" t="s">
        <v>124</v>
      </c>
      <c r="C43" s="35" t="s">
        <v>125</v>
      </c>
      <c r="D43" s="35" t="s">
        <v>126</v>
      </c>
      <c r="E43" s="36" t="s">
        <v>284</v>
      </c>
      <c r="F43" s="36">
        <v>62</v>
      </c>
      <c r="G43" s="36" t="s">
        <v>290</v>
      </c>
      <c r="H43" s="36">
        <v>1</v>
      </c>
      <c r="I43" s="37" t="s">
        <v>127</v>
      </c>
      <c r="J43" s="35" t="s">
        <v>21</v>
      </c>
      <c r="K43" s="38">
        <v>94</v>
      </c>
      <c r="L43" s="39">
        <v>0</v>
      </c>
      <c r="M43" s="39">
        <v>300000</v>
      </c>
      <c r="N43" s="39">
        <f t="shared" si="0"/>
        <v>300000</v>
      </c>
      <c r="O43" s="40">
        <v>5000</v>
      </c>
      <c r="P43" s="41">
        <f t="shared" si="1"/>
        <v>1.6666666666666666E-2</v>
      </c>
      <c r="Q43" s="39">
        <f t="shared" si="2"/>
        <v>300000</v>
      </c>
    </row>
    <row r="44" spans="1:17" ht="31.5">
      <c r="A44" s="34">
        <v>32</v>
      </c>
      <c r="B44" s="35" t="s">
        <v>128</v>
      </c>
      <c r="C44" s="35" t="s">
        <v>130</v>
      </c>
      <c r="D44" s="35" t="s">
        <v>126</v>
      </c>
      <c r="E44" s="36" t="s">
        <v>284</v>
      </c>
      <c r="F44" s="36">
        <v>62</v>
      </c>
      <c r="G44" s="36" t="s">
        <v>290</v>
      </c>
      <c r="H44" s="36">
        <v>1</v>
      </c>
      <c r="I44" s="37" t="s">
        <v>131</v>
      </c>
      <c r="J44" s="35" t="s">
        <v>21</v>
      </c>
      <c r="K44" s="38">
        <v>94</v>
      </c>
      <c r="L44" s="39">
        <v>0</v>
      </c>
      <c r="M44" s="39">
        <v>300000</v>
      </c>
      <c r="N44" s="39">
        <f t="shared" si="0"/>
        <v>300000</v>
      </c>
      <c r="O44" s="40">
        <v>5000</v>
      </c>
      <c r="P44" s="41">
        <f t="shared" si="1"/>
        <v>1.6666666666666666E-2</v>
      </c>
      <c r="Q44" s="39">
        <f t="shared" si="2"/>
        <v>300000</v>
      </c>
    </row>
    <row r="45" spans="1:17" ht="15.75">
      <c r="A45" s="34">
        <v>33</v>
      </c>
      <c r="B45" s="35" t="s">
        <v>129</v>
      </c>
      <c r="C45" s="35" t="s">
        <v>132</v>
      </c>
      <c r="D45" s="35" t="s">
        <v>126</v>
      </c>
      <c r="E45" s="36" t="s">
        <v>284</v>
      </c>
      <c r="F45" s="36">
        <v>62</v>
      </c>
      <c r="G45" s="36" t="s">
        <v>290</v>
      </c>
      <c r="H45" s="36">
        <v>1</v>
      </c>
      <c r="I45" s="37" t="s">
        <v>133</v>
      </c>
      <c r="J45" s="35" t="s">
        <v>21</v>
      </c>
      <c r="K45" s="38">
        <v>94</v>
      </c>
      <c r="L45" s="39">
        <v>0</v>
      </c>
      <c r="M45" s="39">
        <v>300000</v>
      </c>
      <c r="N45" s="39">
        <f t="shared" si="0"/>
        <v>300000</v>
      </c>
      <c r="O45" s="40">
        <v>5000</v>
      </c>
      <c r="P45" s="41">
        <f t="shared" si="1"/>
        <v>1.6666666666666666E-2</v>
      </c>
      <c r="Q45" s="39">
        <f t="shared" si="2"/>
        <v>300000</v>
      </c>
    </row>
    <row r="46" spans="1:17" ht="31.5">
      <c r="A46" s="34">
        <v>34</v>
      </c>
      <c r="B46" s="35" t="s">
        <v>305</v>
      </c>
      <c r="C46" s="35" t="s">
        <v>134</v>
      </c>
      <c r="D46" s="35" t="s">
        <v>135</v>
      </c>
      <c r="E46" s="36" t="s">
        <v>284</v>
      </c>
      <c r="F46" s="36">
        <v>24</v>
      </c>
      <c r="G46" s="36" t="s">
        <v>284</v>
      </c>
      <c r="H46" s="36">
        <v>2</v>
      </c>
      <c r="I46" s="37" t="s">
        <v>136</v>
      </c>
      <c r="J46" s="35" t="s">
        <v>21</v>
      </c>
      <c r="K46" s="38">
        <v>18</v>
      </c>
      <c r="L46" s="39">
        <v>0</v>
      </c>
      <c r="M46" s="39">
        <v>247609</v>
      </c>
      <c r="N46" s="39">
        <f t="shared" si="0"/>
        <v>247609</v>
      </c>
      <c r="O46" s="40">
        <v>17000</v>
      </c>
      <c r="P46" s="41">
        <f t="shared" si="1"/>
        <v>6.86566320287227E-2</v>
      </c>
      <c r="Q46" s="39">
        <f t="shared" si="2"/>
        <v>247609</v>
      </c>
    </row>
    <row r="47" spans="1:17" ht="15.75">
      <c r="A47" s="34">
        <v>35</v>
      </c>
      <c r="B47" s="35" t="s">
        <v>137</v>
      </c>
      <c r="C47" s="35" t="s">
        <v>138</v>
      </c>
      <c r="D47" s="35" t="s">
        <v>139</v>
      </c>
      <c r="E47" s="36" t="s">
        <v>284</v>
      </c>
      <c r="F47" s="36">
        <v>20</v>
      </c>
      <c r="G47" s="36" t="s">
        <v>286</v>
      </c>
      <c r="H47" s="36">
        <v>3</v>
      </c>
      <c r="I47" s="37" t="s">
        <v>140</v>
      </c>
      <c r="J47" s="35" t="s">
        <v>21</v>
      </c>
      <c r="K47" s="38">
        <v>70</v>
      </c>
      <c r="L47" s="39">
        <v>0</v>
      </c>
      <c r="M47" s="39">
        <v>296999.40000000002</v>
      </c>
      <c r="N47" s="39">
        <f t="shared" si="0"/>
        <v>296999.40000000002</v>
      </c>
      <c r="O47" s="40">
        <v>25000</v>
      </c>
      <c r="P47" s="41">
        <f t="shared" si="1"/>
        <v>8.4175254226102808E-2</v>
      </c>
      <c r="Q47" s="39">
        <f t="shared" si="2"/>
        <v>296999.40000000002</v>
      </c>
    </row>
    <row r="48" spans="1:17" ht="31.5">
      <c r="A48" s="34">
        <v>36</v>
      </c>
      <c r="B48" s="35" t="s">
        <v>306</v>
      </c>
      <c r="C48" s="35" t="s">
        <v>141</v>
      </c>
      <c r="D48" s="35" t="s">
        <v>142</v>
      </c>
      <c r="E48" s="36" t="s">
        <v>284</v>
      </c>
      <c r="F48" s="36">
        <v>13</v>
      </c>
      <c r="G48" s="36" t="s">
        <v>290</v>
      </c>
      <c r="H48" s="36">
        <v>2</v>
      </c>
      <c r="I48" s="37" t="s">
        <v>143</v>
      </c>
      <c r="J48" s="35" t="s">
        <v>46</v>
      </c>
      <c r="K48" s="38">
        <v>12</v>
      </c>
      <c r="L48" s="39">
        <v>15000</v>
      </c>
      <c r="M48" s="39">
        <v>300000</v>
      </c>
      <c r="N48" s="39">
        <f t="shared" si="0"/>
        <v>315000</v>
      </c>
      <c r="O48" s="40">
        <v>20000</v>
      </c>
      <c r="P48" s="41">
        <f t="shared" si="1"/>
        <v>6.3492063492063489E-2</v>
      </c>
      <c r="Q48" s="39">
        <f t="shared" si="2"/>
        <v>300000</v>
      </c>
    </row>
    <row r="49" spans="1:17" ht="15.75">
      <c r="A49" s="34">
        <v>37</v>
      </c>
      <c r="B49" s="35" t="s">
        <v>144</v>
      </c>
      <c r="C49" s="35" t="s">
        <v>145</v>
      </c>
      <c r="D49" s="35" t="s">
        <v>146</v>
      </c>
      <c r="E49" s="36" t="s">
        <v>284</v>
      </c>
      <c r="F49" s="36">
        <v>19</v>
      </c>
      <c r="G49" s="36" t="s">
        <v>287</v>
      </c>
      <c r="H49" s="36">
        <v>2</v>
      </c>
      <c r="I49" s="37" t="s">
        <v>147</v>
      </c>
      <c r="J49" s="35" t="s">
        <v>46</v>
      </c>
      <c r="K49" s="38">
        <v>24</v>
      </c>
      <c r="L49" s="39">
        <v>0</v>
      </c>
      <c r="M49" s="39">
        <v>108941.1</v>
      </c>
      <c r="N49" s="39">
        <f t="shared" si="0"/>
        <v>108941.1</v>
      </c>
      <c r="O49" s="40">
        <v>6441.5</v>
      </c>
      <c r="P49" s="41">
        <f t="shared" si="1"/>
        <v>5.9128281245553783E-2</v>
      </c>
      <c r="Q49" s="39">
        <f t="shared" si="2"/>
        <v>108941.1</v>
      </c>
    </row>
    <row r="50" spans="1:17" ht="31.5">
      <c r="A50" s="34">
        <v>38</v>
      </c>
      <c r="B50" s="35" t="s">
        <v>148</v>
      </c>
      <c r="C50" s="35" t="s">
        <v>149</v>
      </c>
      <c r="D50" s="35" t="s">
        <v>325</v>
      </c>
      <c r="E50" s="36" t="s">
        <v>284</v>
      </c>
      <c r="F50" s="36">
        <v>14</v>
      </c>
      <c r="G50" s="36" t="s">
        <v>290</v>
      </c>
      <c r="H50" s="36">
        <v>1</v>
      </c>
      <c r="I50" s="37" t="s">
        <v>150</v>
      </c>
      <c r="J50" s="35" t="s">
        <v>21</v>
      </c>
      <c r="K50" s="38">
        <v>50</v>
      </c>
      <c r="L50" s="39">
        <v>0</v>
      </c>
      <c r="M50" s="39">
        <v>300000</v>
      </c>
      <c r="N50" s="39">
        <f t="shared" si="0"/>
        <v>300000</v>
      </c>
      <c r="O50" s="40">
        <v>5000</v>
      </c>
      <c r="P50" s="41">
        <f t="shared" si="1"/>
        <v>1.6666666666666666E-2</v>
      </c>
      <c r="Q50" s="39">
        <f t="shared" si="2"/>
        <v>300000</v>
      </c>
    </row>
    <row r="51" spans="1:17" ht="31.5">
      <c r="A51" s="34">
        <v>39</v>
      </c>
      <c r="B51" s="35" t="s">
        <v>151</v>
      </c>
      <c r="C51" s="35" t="s">
        <v>317</v>
      </c>
      <c r="D51" s="35" t="s">
        <v>152</v>
      </c>
      <c r="E51" s="36" t="s">
        <v>284</v>
      </c>
      <c r="F51" s="36">
        <v>17</v>
      </c>
      <c r="G51" s="36" t="s">
        <v>291</v>
      </c>
      <c r="H51" s="36">
        <v>3</v>
      </c>
      <c r="I51" s="37" t="s">
        <v>153</v>
      </c>
      <c r="J51" s="35" t="s">
        <v>21</v>
      </c>
      <c r="K51" s="38">
        <v>70</v>
      </c>
      <c r="L51" s="39">
        <v>3273.41</v>
      </c>
      <c r="M51" s="39">
        <v>300000</v>
      </c>
      <c r="N51" s="39">
        <f t="shared" si="0"/>
        <v>303273.40999999997</v>
      </c>
      <c r="O51" s="40">
        <v>0</v>
      </c>
      <c r="P51" s="41">
        <f t="shared" si="1"/>
        <v>0</v>
      </c>
      <c r="Q51" s="39">
        <f t="shared" si="2"/>
        <v>300000</v>
      </c>
    </row>
    <row r="52" spans="1:17" ht="31.5">
      <c r="A52" s="34">
        <v>40</v>
      </c>
      <c r="B52" s="35" t="s">
        <v>154</v>
      </c>
      <c r="C52" s="35" t="s">
        <v>155</v>
      </c>
      <c r="D52" s="35" t="s">
        <v>156</v>
      </c>
      <c r="E52" s="36" t="s">
        <v>284</v>
      </c>
      <c r="F52" s="36" t="s">
        <v>291</v>
      </c>
      <c r="G52" s="36" t="s">
        <v>290</v>
      </c>
      <c r="H52" s="36">
        <v>3</v>
      </c>
      <c r="I52" s="37" t="s">
        <v>157</v>
      </c>
      <c r="J52" s="35" t="s">
        <v>21</v>
      </c>
      <c r="K52" s="38">
        <v>66</v>
      </c>
      <c r="L52" s="39">
        <v>0</v>
      </c>
      <c r="M52" s="39">
        <v>288718</v>
      </c>
      <c r="N52" s="39">
        <f t="shared" si="0"/>
        <v>288718</v>
      </c>
      <c r="O52" s="40">
        <v>11119</v>
      </c>
      <c r="P52" s="41">
        <f t="shared" si="1"/>
        <v>3.8511627262588409E-2</v>
      </c>
      <c r="Q52" s="39">
        <f t="shared" si="2"/>
        <v>288718</v>
      </c>
    </row>
    <row r="53" spans="1:17" ht="15.75">
      <c r="A53" s="34">
        <v>41</v>
      </c>
      <c r="B53" s="35" t="s">
        <v>318</v>
      </c>
      <c r="C53" s="35" t="s">
        <v>158</v>
      </c>
      <c r="D53" s="35" t="s">
        <v>159</v>
      </c>
      <c r="E53" s="36" t="s">
        <v>284</v>
      </c>
      <c r="F53" s="36">
        <v>17</v>
      </c>
      <c r="G53" s="36" t="s">
        <v>287</v>
      </c>
      <c r="H53" s="36">
        <v>3</v>
      </c>
      <c r="I53" s="37" t="s">
        <v>160</v>
      </c>
      <c r="J53" s="35" t="s">
        <v>46</v>
      </c>
      <c r="K53" s="38">
        <v>30</v>
      </c>
      <c r="L53" s="39">
        <v>0</v>
      </c>
      <c r="M53" s="39">
        <v>118775</v>
      </c>
      <c r="N53" s="39">
        <f t="shared" si="0"/>
        <v>118775</v>
      </c>
      <c r="O53" s="40">
        <v>0</v>
      </c>
      <c r="P53" s="41">
        <f t="shared" si="1"/>
        <v>0</v>
      </c>
      <c r="Q53" s="39">
        <f t="shared" si="2"/>
        <v>118775</v>
      </c>
    </row>
    <row r="54" spans="1:17" ht="15.75">
      <c r="A54" s="34">
        <v>42</v>
      </c>
      <c r="B54" s="35" t="s">
        <v>161</v>
      </c>
      <c r="C54" s="35" t="s">
        <v>162</v>
      </c>
      <c r="D54" s="35" t="s">
        <v>163</v>
      </c>
      <c r="E54" s="36" t="s">
        <v>284</v>
      </c>
      <c r="F54" s="36">
        <v>11</v>
      </c>
      <c r="G54" s="36" t="s">
        <v>290</v>
      </c>
      <c r="H54" s="36">
        <v>1</v>
      </c>
      <c r="I54" s="37" t="s">
        <v>164</v>
      </c>
      <c r="J54" s="35" t="s">
        <v>21</v>
      </c>
      <c r="K54" s="38">
        <v>116</v>
      </c>
      <c r="L54" s="39">
        <v>0</v>
      </c>
      <c r="M54" s="39">
        <v>298600</v>
      </c>
      <c r="N54" s="39">
        <f t="shared" si="0"/>
        <v>298600</v>
      </c>
      <c r="O54" s="40">
        <v>20600</v>
      </c>
      <c r="P54" s="41">
        <f t="shared" si="1"/>
        <v>6.8988613529805759E-2</v>
      </c>
      <c r="Q54" s="39">
        <f t="shared" si="2"/>
        <v>298600</v>
      </c>
    </row>
    <row r="55" spans="1:17" ht="15.75">
      <c r="A55" s="34">
        <v>43</v>
      </c>
      <c r="B55" s="35" t="s">
        <v>165</v>
      </c>
      <c r="C55" s="35" t="s">
        <v>166</v>
      </c>
      <c r="D55" s="35" t="s">
        <v>163</v>
      </c>
      <c r="E55" s="36" t="s">
        <v>284</v>
      </c>
      <c r="F55" s="36">
        <v>11</v>
      </c>
      <c r="G55" s="36" t="s">
        <v>290</v>
      </c>
      <c r="H55" s="36">
        <v>1</v>
      </c>
      <c r="I55" s="37" t="s">
        <v>167</v>
      </c>
      <c r="J55" s="35" t="s">
        <v>21</v>
      </c>
      <c r="K55" s="38">
        <v>90</v>
      </c>
      <c r="L55" s="39">
        <v>0</v>
      </c>
      <c r="M55" s="39">
        <v>300000</v>
      </c>
      <c r="N55" s="39">
        <f t="shared" si="0"/>
        <v>300000</v>
      </c>
      <c r="O55" s="40">
        <v>29200</v>
      </c>
      <c r="P55" s="41">
        <f t="shared" si="1"/>
        <v>9.7333333333333327E-2</v>
      </c>
      <c r="Q55" s="39">
        <f t="shared" si="2"/>
        <v>300000</v>
      </c>
    </row>
    <row r="56" spans="1:17" ht="31.5">
      <c r="A56" s="34">
        <v>44</v>
      </c>
      <c r="B56" s="35" t="s">
        <v>89</v>
      </c>
      <c r="C56" s="35" t="s">
        <v>168</v>
      </c>
      <c r="D56" s="35" t="s">
        <v>324</v>
      </c>
      <c r="E56" s="36" t="s">
        <v>284</v>
      </c>
      <c r="F56" s="36">
        <v>19</v>
      </c>
      <c r="G56" s="36" t="s">
        <v>290</v>
      </c>
      <c r="H56" s="36">
        <v>1</v>
      </c>
      <c r="I56" s="37" t="s">
        <v>169</v>
      </c>
      <c r="J56" s="35" t="s">
        <v>34</v>
      </c>
      <c r="K56" s="38">
        <v>100</v>
      </c>
      <c r="L56" s="39">
        <v>0</v>
      </c>
      <c r="M56" s="39">
        <v>239025</v>
      </c>
      <c r="N56" s="39">
        <f t="shared" si="0"/>
        <v>239025</v>
      </c>
      <c r="O56" s="40">
        <v>21700</v>
      </c>
      <c r="P56" s="41">
        <f t="shared" si="1"/>
        <v>9.0785482690095176E-2</v>
      </c>
      <c r="Q56" s="39">
        <f t="shared" si="2"/>
        <v>239025</v>
      </c>
    </row>
    <row r="57" spans="1:17" ht="31.5">
      <c r="A57" s="34">
        <v>45</v>
      </c>
      <c r="B57" s="35" t="s">
        <v>259</v>
      </c>
      <c r="C57" s="35" t="s">
        <v>170</v>
      </c>
      <c r="D57" s="35" t="s">
        <v>324</v>
      </c>
      <c r="E57" s="36" t="s">
        <v>284</v>
      </c>
      <c r="F57" s="36">
        <v>19</v>
      </c>
      <c r="G57" s="36" t="s">
        <v>290</v>
      </c>
      <c r="H57" s="36">
        <v>1</v>
      </c>
      <c r="I57" s="37" t="s">
        <v>171</v>
      </c>
      <c r="J57" s="35" t="s">
        <v>21</v>
      </c>
      <c r="K57" s="38">
        <v>100</v>
      </c>
      <c r="L57" s="39">
        <v>0</v>
      </c>
      <c r="M57" s="39">
        <v>198500</v>
      </c>
      <c r="N57" s="39">
        <f t="shared" si="0"/>
        <v>198500</v>
      </c>
      <c r="O57" s="40">
        <v>18000</v>
      </c>
      <c r="P57" s="41">
        <f t="shared" si="1"/>
        <v>9.06801007556675E-2</v>
      </c>
      <c r="Q57" s="39">
        <f t="shared" si="2"/>
        <v>198500</v>
      </c>
    </row>
    <row r="58" spans="1:17" ht="47.25">
      <c r="A58" s="34">
        <v>46</v>
      </c>
      <c r="B58" s="35" t="s">
        <v>172</v>
      </c>
      <c r="C58" s="35" t="s">
        <v>173</v>
      </c>
      <c r="D58" s="35" t="s">
        <v>174</v>
      </c>
      <c r="E58" s="36" t="s">
        <v>284</v>
      </c>
      <c r="F58" s="36" t="s">
        <v>295</v>
      </c>
      <c r="G58" s="36">
        <v>11</v>
      </c>
      <c r="H58" s="36">
        <v>2</v>
      </c>
      <c r="I58" s="37" t="s">
        <v>175</v>
      </c>
      <c r="J58" s="35" t="s">
        <v>34</v>
      </c>
      <c r="K58" s="38">
        <v>80</v>
      </c>
      <c r="L58" s="39">
        <v>0</v>
      </c>
      <c r="M58" s="39">
        <v>299998.28999999998</v>
      </c>
      <c r="N58" s="39">
        <f t="shared" si="0"/>
        <v>299998.28999999998</v>
      </c>
      <c r="O58" s="40">
        <v>8273.25</v>
      </c>
      <c r="P58" s="41">
        <f t="shared" si="1"/>
        <v>2.7577657192645998E-2</v>
      </c>
      <c r="Q58" s="39">
        <f t="shared" si="2"/>
        <v>299998.28999999998</v>
      </c>
    </row>
    <row r="59" spans="1:17" ht="31.5">
      <c r="A59" s="34">
        <v>47</v>
      </c>
      <c r="B59" s="35" t="s">
        <v>176</v>
      </c>
      <c r="C59" s="35" t="s">
        <v>177</v>
      </c>
      <c r="D59" s="35" t="s">
        <v>174</v>
      </c>
      <c r="E59" s="36" t="s">
        <v>284</v>
      </c>
      <c r="F59" s="36" t="s">
        <v>295</v>
      </c>
      <c r="G59" s="36">
        <v>11</v>
      </c>
      <c r="H59" s="36">
        <v>2</v>
      </c>
      <c r="I59" s="37" t="s">
        <v>178</v>
      </c>
      <c r="J59" s="35" t="s">
        <v>21</v>
      </c>
      <c r="K59" s="38">
        <v>25</v>
      </c>
      <c r="L59" s="39">
        <v>0</v>
      </c>
      <c r="M59" s="39">
        <v>299989.95</v>
      </c>
      <c r="N59" s="39">
        <f t="shared" si="0"/>
        <v>299989.95</v>
      </c>
      <c r="O59" s="40">
        <v>8273.25</v>
      </c>
      <c r="P59" s="41">
        <f t="shared" si="1"/>
        <v>2.7578423877199887E-2</v>
      </c>
      <c r="Q59" s="39">
        <f t="shared" si="2"/>
        <v>299989.95</v>
      </c>
    </row>
    <row r="60" spans="1:17" ht="15.75">
      <c r="A60" s="34">
        <v>48</v>
      </c>
      <c r="B60" s="35" t="s">
        <v>179</v>
      </c>
      <c r="C60" s="35" t="s">
        <v>182</v>
      </c>
      <c r="D60" s="35" t="s">
        <v>180</v>
      </c>
      <c r="E60" s="36" t="s">
        <v>284</v>
      </c>
      <c r="F60" s="36" t="s">
        <v>298</v>
      </c>
      <c r="G60" s="36" t="s">
        <v>287</v>
      </c>
      <c r="H60" s="36">
        <v>2</v>
      </c>
      <c r="I60" s="37" t="s">
        <v>181</v>
      </c>
      <c r="J60" s="35" t="s">
        <v>21</v>
      </c>
      <c r="K60" s="38">
        <v>90</v>
      </c>
      <c r="L60" s="39">
        <v>0</v>
      </c>
      <c r="M60" s="39">
        <v>260322.22</v>
      </c>
      <c r="N60" s="39">
        <f t="shared" si="0"/>
        <v>260322.22</v>
      </c>
      <c r="O60" s="40">
        <v>16801.900000000001</v>
      </c>
      <c r="P60" s="41">
        <f t="shared" si="1"/>
        <v>6.4542704038095561E-2</v>
      </c>
      <c r="Q60" s="39">
        <f t="shared" si="2"/>
        <v>260322.22</v>
      </c>
    </row>
    <row r="61" spans="1:17" ht="31.5">
      <c r="A61" s="34">
        <v>49</v>
      </c>
      <c r="B61" s="35" t="s">
        <v>183</v>
      </c>
      <c r="C61" s="35" t="s">
        <v>184</v>
      </c>
      <c r="D61" s="35" t="s">
        <v>180</v>
      </c>
      <c r="E61" s="36" t="s">
        <v>284</v>
      </c>
      <c r="F61" s="36">
        <v>23</v>
      </c>
      <c r="G61" s="36" t="s">
        <v>287</v>
      </c>
      <c r="H61" s="36">
        <v>2</v>
      </c>
      <c r="I61" s="37" t="s">
        <v>185</v>
      </c>
      <c r="J61" s="35" t="s">
        <v>21</v>
      </c>
      <c r="K61" s="38">
        <v>75</v>
      </c>
      <c r="L61" s="39">
        <v>0</v>
      </c>
      <c r="M61" s="39">
        <v>144395.46</v>
      </c>
      <c r="N61" s="39">
        <f t="shared" si="0"/>
        <v>144395.46</v>
      </c>
      <c r="O61" s="40">
        <v>10000</v>
      </c>
      <c r="P61" s="41">
        <f t="shared" si="1"/>
        <v>6.9254254946796809E-2</v>
      </c>
      <c r="Q61" s="39">
        <f t="shared" si="2"/>
        <v>144395.46</v>
      </c>
    </row>
    <row r="62" spans="1:17" ht="31.5">
      <c r="A62" s="34">
        <v>50</v>
      </c>
      <c r="B62" s="35" t="s">
        <v>186</v>
      </c>
      <c r="C62" s="35" t="s">
        <v>187</v>
      </c>
      <c r="D62" s="35" t="s">
        <v>188</v>
      </c>
      <c r="E62" s="36" t="s">
        <v>284</v>
      </c>
      <c r="F62" s="36">
        <v>21</v>
      </c>
      <c r="G62" s="36" t="s">
        <v>284</v>
      </c>
      <c r="H62" s="36">
        <v>1</v>
      </c>
      <c r="I62" s="37" t="s">
        <v>189</v>
      </c>
      <c r="J62" s="35" t="s">
        <v>21</v>
      </c>
      <c r="K62" s="38">
        <v>34</v>
      </c>
      <c r="L62" s="39">
        <v>0</v>
      </c>
      <c r="M62" s="39">
        <v>300000</v>
      </c>
      <c r="N62" s="39">
        <f t="shared" si="0"/>
        <v>300000</v>
      </c>
      <c r="O62" s="40">
        <v>23000</v>
      </c>
      <c r="P62" s="41">
        <f t="shared" si="1"/>
        <v>7.6666666666666661E-2</v>
      </c>
      <c r="Q62" s="39">
        <f t="shared" si="2"/>
        <v>300000</v>
      </c>
    </row>
    <row r="63" spans="1:17" ht="31.5">
      <c r="A63" s="34">
        <v>51</v>
      </c>
      <c r="B63" s="35" t="s">
        <v>190</v>
      </c>
      <c r="C63" s="35" t="s">
        <v>191</v>
      </c>
      <c r="D63" s="35" t="s">
        <v>192</v>
      </c>
      <c r="E63" s="36" t="s">
        <v>284</v>
      </c>
      <c r="F63" s="36">
        <v>19</v>
      </c>
      <c r="G63" s="36" t="s">
        <v>291</v>
      </c>
      <c r="H63" s="36">
        <v>3</v>
      </c>
      <c r="I63" s="37" t="s">
        <v>193</v>
      </c>
      <c r="J63" s="35" t="s">
        <v>21</v>
      </c>
      <c r="K63" s="38">
        <v>34</v>
      </c>
      <c r="L63" s="39">
        <v>0</v>
      </c>
      <c r="M63" s="39">
        <v>230966.05</v>
      </c>
      <c r="N63" s="39">
        <f t="shared" si="0"/>
        <v>230966.05</v>
      </c>
      <c r="O63" s="40">
        <v>0</v>
      </c>
      <c r="P63" s="41">
        <f t="shared" si="1"/>
        <v>0</v>
      </c>
      <c r="Q63" s="39">
        <f t="shared" si="2"/>
        <v>230966.05</v>
      </c>
    </row>
    <row r="64" spans="1:17" ht="31.5">
      <c r="A64" s="34">
        <v>52</v>
      </c>
      <c r="B64" s="35" t="s">
        <v>194</v>
      </c>
      <c r="C64" s="35" t="s">
        <v>196</v>
      </c>
      <c r="D64" s="35" t="s">
        <v>195</v>
      </c>
      <c r="E64" s="36" t="s">
        <v>284</v>
      </c>
      <c r="F64" s="36">
        <v>20</v>
      </c>
      <c r="G64" s="36" t="s">
        <v>290</v>
      </c>
      <c r="H64" s="36">
        <v>3</v>
      </c>
      <c r="I64" s="37" t="s">
        <v>197</v>
      </c>
      <c r="J64" s="35" t="s">
        <v>21</v>
      </c>
      <c r="K64" s="38">
        <v>135</v>
      </c>
      <c r="L64" s="39">
        <v>26720</v>
      </c>
      <c r="M64" s="39">
        <v>233758.8</v>
      </c>
      <c r="N64" s="39">
        <f t="shared" si="0"/>
        <v>260478.8</v>
      </c>
      <c r="O64" s="40">
        <v>24501.599999999999</v>
      </c>
      <c r="P64" s="41">
        <f t="shared" si="1"/>
        <v>9.4063701153414406E-2</v>
      </c>
      <c r="Q64" s="39">
        <f t="shared" si="2"/>
        <v>233758.8</v>
      </c>
    </row>
    <row r="65" spans="1:17" ht="47.25">
      <c r="A65" s="34">
        <v>53</v>
      </c>
      <c r="B65" s="35" t="s">
        <v>198</v>
      </c>
      <c r="C65" s="35" t="s">
        <v>199</v>
      </c>
      <c r="D65" s="35" t="s">
        <v>200</v>
      </c>
      <c r="E65" s="36" t="s">
        <v>284</v>
      </c>
      <c r="F65" s="36" t="s">
        <v>286</v>
      </c>
      <c r="G65" s="36" t="s">
        <v>291</v>
      </c>
      <c r="H65" s="36">
        <v>1</v>
      </c>
      <c r="I65" s="37" t="s">
        <v>201</v>
      </c>
      <c r="J65" s="35" t="s">
        <v>21</v>
      </c>
      <c r="K65" s="38">
        <v>45</v>
      </c>
      <c r="L65" s="39">
        <v>0</v>
      </c>
      <c r="M65" s="39">
        <v>299760</v>
      </c>
      <c r="N65" s="39">
        <f t="shared" si="0"/>
        <v>299760</v>
      </c>
      <c r="O65" s="40">
        <v>1560</v>
      </c>
      <c r="P65" s="41">
        <f t="shared" si="1"/>
        <v>5.2041633306645317E-3</v>
      </c>
      <c r="Q65" s="39">
        <f t="shared" si="2"/>
        <v>299760</v>
      </c>
    </row>
    <row r="66" spans="1:17" ht="31.5">
      <c r="A66" s="34">
        <v>54</v>
      </c>
      <c r="B66" s="35" t="s">
        <v>202</v>
      </c>
      <c r="C66" s="35" t="s">
        <v>203</v>
      </c>
      <c r="D66" s="35" t="s">
        <v>204</v>
      </c>
      <c r="E66" s="36" t="s">
        <v>284</v>
      </c>
      <c r="F66" s="36" t="s">
        <v>295</v>
      </c>
      <c r="G66" s="36" t="s">
        <v>294</v>
      </c>
      <c r="H66" s="36">
        <v>2</v>
      </c>
      <c r="I66" s="37" t="s">
        <v>205</v>
      </c>
      <c r="J66" s="35" t="s">
        <v>21</v>
      </c>
      <c r="K66" s="38">
        <v>27</v>
      </c>
      <c r="L66" s="39">
        <v>0</v>
      </c>
      <c r="M66" s="39">
        <v>300000</v>
      </c>
      <c r="N66" s="39">
        <f t="shared" si="0"/>
        <v>300000</v>
      </c>
      <c r="O66" s="40">
        <v>30000</v>
      </c>
      <c r="P66" s="41">
        <f t="shared" si="1"/>
        <v>0.1</v>
      </c>
      <c r="Q66" s="39">
        <f t="shared" si="2"/>
        <v>300000</v>
      </c>
    </row>
    <row r="67" spans="1:17" ht="31.5">
      <c r="A67" s="34">
        <v>55</v>
      </c>
      <c r="B67" s="35" t="s">
        <v>206</v>
      </c>
      <c r="C67" s="35" t="s">
        <v>207</v>
      </c>
      <c r="D67" s="35" t="s">
        <v>208</v>
      </c>
      <c r="E67" s="36" t="s">
        <v>284</v>
      </c>
      <c r="F67" s="36">
        <v>23</v>
      </c>
      <c r="G67" s="36" t="s">
        <v>295</v>
      </c>
      <c r="H67" s="36">
        <v>3</v>
      </c>
      <c r="I67" s="37" t="s">
        <v>209</v>
      </c>
      <c r="J67" s="35" t="s">
        <v>21</v>
      </c>
      <c r="K67" s="38">
        <v>95</v>
      </c>
      <c r="L67" s="39">
        <v>0</v>
      </c>
      <c r="M67" s="39">
        <v>299507</v>
      </c>
      <c r="N67" s="39">
        <f t="shared" si="0"/>
        <v>299507</v>
      </c>
      <c r="O67" s="40">
        <v>1230</v>
      </c>
      <c r="P67" s="41">
        <f t="shared" si="1"/>
        <v>4.1067487571242074E-3</v>
      </c>
      <c r="Q67" s="39">
        <f t="shared" si="2"/>
        <v>299507</v>
      </c>
    </row>
    <row r="68" spans="1:17" ht="31.5">
      <c r="A68" s="34">
        <v>56</v>
      </c>
      <c r="B68" s="35" t="s">
        <v>210</v>
      </c>
      <c r="C68" s="35" t="s">
        <v>211</v>
      </c>
      <c r="D68" s="35" t="s">
        <v>212</v>
      </c>
      <c r="E68" s="36" t="s">
        <v>284</v>
      </c>
      <c r="F68" s="36">
        <v>22</v>
      </c>
      <c r="G68" s="36" t="s">
        <v>290</v>
      </c>
      <c r="H68" s="36">
        <v>3</v>
      </c>
      <c r="I68" s="37" t="s">
        <v>213</v>
      </c>
      <c r="J68" s="35" t="s">
        <v>21</v>
      </c>
      <c r="K68" s="38">
        <v>60</v>
      </c>
      <c r="L68" s="39">
        <v>0</v>
      </c>
      <c r="M68" s="39">
        <v>300000</v>
      </c>
      <c r="N68" s="39">
        <f t="shared" si="0"/>
        <v>300000</v>
      </c>
      <c r="O68" s="40">
        <v>30000</v>
      </c>
      <c r="P68" s="41">
        <f t="shared" si="1"/>
        <v>0.1</v>
      </c>
      <c r="Q68" s="39">
        <f t="shared" si="2"/>
        <v>300000</v>
      </c>
    </row>
    <row r="69" spans="1:17" ht="31.5">
      <c r="A69" s="34">
        <v>57</v>
      </c>
      <c r="B69" s="35" t="s">
        <v>214</v>
      </c>
      <c r="C69" s="35" t="s">
        <v>215</v>
      </c>
      <c r="D69" s="35" t="s">
        <v>216</v>
      </c>
      <c r="E69" s="36" t="s">
        <v>284</v>
      </c>
      <c r="F69" s="36" t="s">
        <v>299</v>
      </c>
      <c r="G69" s="36" t="s">
        <v>287</v>
      </c>
      <c r="H69" s="36" t="s">
        <v>289</v>
      </c>
      <c r="I69" s="37" t="s">
        <v>217</v>
      </c>
      <c r="J69" s="35" t="s">
        <v>46</v>
      </c>
      <c r="K69" s="38">
        <v>12</v>
      </c>
      <c r="L69" s="39">
        <v>0</v>
      </c>
      <c r="M69" s="39">
        <v>300000</v>
      </c>
      <c r="N69" s="39">
        <f t="shared" si="0"/>
        <v>300000</v>
      </c>
      <c r="O69" s="40">
        <v>3850</v>
      </c>
      <c r="P69" s="41">
        <f t="shared" si="1"/>
        <v>1.2833333333333334E-2</v>
      </c>
      <c r="Q69" s="39">
        <f t="shared" si="2"/>
        <v>300000</v>
      </c>
    </row>
    <row r="70" spans="1:17" ht="31.5">
      <c r="A70" s="34">
        <v>58</v>
      </c>
      <c r="B70" s="35" t="s">
        <v>218</v>
      </c>
      <c r="C70" s="35" t="s">
        <v>219</v>
      </c>
      <c r="D70" s="35" t="s">
        <v>221</v>
      </c>
      <c r="E70" s="36" t="s">
        <v>284</v>
      </c>
      <c r="F70" s="36">
        <v>24</v>
      </c>
      <c r="G70" s="36" t="s">
        <v>287</v>
      </c>
      <c r="H70" s="36">
        <v>3</v>
      </c>
      <c r="I70" s="37" t="s">
        <v>220</v>
      </c>
      <c r="J70" s="35" t="s">
        <v>21</v>
      </c>
      <c r="K70" s="38">
        <v>100</v>
      </c>
      <c r="L70" s="39">
        <v>0</v>
      </c>
      <c r="M70" s="39">
        <v>200000</v>
      </c>
      <c r="N70" s="39">
        <f t="shared" si="0"/>
        <v>200000</v>
      </c>
      <c r="O70" s="40">
        <v>0</v>
      </c>
      <c r="P70" s="41">
        <f t="shared" si="1"/>
        <v>0</v>
      </c>
      <c r="Q70" s="39">
        <f t="shared" si="2"/>
        <v>200000</v>
      </c>
    </row>
    <row r="71" spans="1:17" ht="31.5">
      <c r="A71" s="34">
        <v>59</v>
      </c>
      <c r="B71" s="35" t="s">
        <v>222</v>
      </c>
      <c r="C71" s="35" t="s">
        <v>223</v>
      </c>
      <c r="D71" s="35" t="s">
        <v>224</v>
      </c>
      <c r="E71" s="36" t="s">
        <v>284</v>
      </c>
      <c r="F71" s="36">
        <v>20</v>
      </c>
      <c r="G71" s="36">
        <v>23</v>
      </c>
      <c r="H71" s="36" t="s">
        <v>296</v>
      </c>
      <c r="I71" s="37" t="s">
        <v>225</v>
      </c>
      <c r="J71" s="35" t="s">
        <v>21</v>
      </c>
      <c r="K71" s="38">
        <v>45</v>
      </c>
      <c r="L71" s="39">
        <v>0</v>
      </c>
      <c r="M71" s="39">
        <v>50200</v>
      </c>
      <c r="N71" s="39">
        <f t="shared" si="0"/>
        <v>50200</v>
      </c>
      <c r="O71" s="40">
        <v>5000</v>
      </c>
      <c r="P71" s="41">
        <f t="shared" si="1"/>
        <v>9.9601593625498003E-2</v>
      </c>
      <c r="Q71" s="39">
        <f t="shared" si="2"/>
        <v>50200</v>
      </c>
    </row>
    <row r="72" spans="1:17" ht="31.5">
      <c r="A72" s="34">
        <v>60</v>
      </c>
      <c r="B72" s="35" t="s">
        <v>319</v>
      </c>
      <c r="C72" s="35" t="s">
        <v>227</v>
      </c>
      <c r="D72" s="35" t="s">
        <v>226</v>
      </c>
      <c r="E72" s="36" t="s">
        <v>284</v>
      </c>
      <c r="F72" s="36" t="s">
        <v>285</v>
      </c>
      <c r="G72" s="36" t="s">
        <v>290</v>
      </c>
      <c r="H72" s="36">
        <v>1</v>
      </c>
      <c r="I72" s="37" t="s">
        <v>228</v>
      </c>
      <c r="J72" s="35" t="s">
        <v>21</v>
      </c>
      <c r="K72" s="38">
        <v>54</v>
      </c>
      <c r="L72" s="39">
        <v>0</v>
      </c>
      <c r="M72" s="39">
        <v>300000</v>
      </c>
      <c r="N72" s="39">
        <f t="shared" si="0"/>
        <v>300000</v>
      </c>
      <c r="O72" s="40">
        <v>10000</v>
      </c>
      <c r="P72" s="41">
        <f t="shared" si="1"/>
        <v>3.3333333333333333E-2</v>
      </c>
      <c r="Q72" s="39">
        <f t="shared" si="2"/>
        <v>300000</v>
      </c>
    </row>
    <row r="73" spans="1:17" ht="15.75">
      <c r="A73" s="34">
        <v>61</v>
      </c>
      <c r="B73" s="35" t="s">
        <v>229</v>
      </c>
      <c r="C73" s="35" t="s">
        <v>230</v>
      </c>
      <c r="D73" s="35" t="s">
        <v>231</v>
      </c>
      <c r="E73" s="36" t="s">
        <v>284</v>
      </c>
      <c r="F73" s="36">
        <v>26</v>
      </c>
      <c r="G73" s="36" t="s">
        <v>284</v>
      </c>
      <c r="H73" s="36">
        <v>1</v>
      </c>
      <c r="I73" s="37" t="s">
        <v>2618</v>
      </c>
      <c r="J73" s="35" t="s">
        <v>21</v>
      </c>
      <c r="K73" s="38">
        <v>58</v>
      </c>
      <c r="L73" s="43">
        <v>0</v>
      </c>
      <c r="M73" s="43">
        <v>300000</v>
      </c>
      <c r="N73" s="39">
        <f t="shared" si="0"/>
        <v>300000</v>
      </c>
      <c r="O73" s="40">
        <v>30000</v>
      </c>
      <c r="P73" s="41">
        <f t="shared" si="1"/>
        <v>0.1</v>
      </c>
      <c r="Q73" s="39">
        <f t="shared" si="2"/>
        <v>300000</v>
      </c>
    </row>
    <row r="74" spans="1:17" ht="31.5">
      <c r="A74" s="34">
        <v>62</v>
      </c>
      <c r="B74" s="35" t="s">
        <v>232</v>
      </c>
      <c r="C74" s="35" t="s">
        <v>320</v>
      </c>
      <c r="D74" s="35" t="s">
        <v>233</v>
      </c>
      <c r="E74" s="36" t="s">
        <v>284</v>
      </c>
      <c r="F74" s="36">
        <v>18</v>
      </c>
      <c r="G74" s="36" t="s">
        <v>290</v>
      </c>
      <c r="H74" s="36">
        <v>2</v>
      </c>
      <c r="I74" s="37" t="s">
        <v>234</v>
      </c>
      <c r="J74" s="35" t="s">
        <v>21</v>
      </c>
      <c r="K74" s="38">
        <v>60</v>
      </c>
      <c r="L74" s="39">
        <v>0</v>
      </c>
      <c r="M74" s="39">
        <v>300000</v>
      </c>
      <c r="N74" s="39">
        <f t="shared" si="0"/>
        <v>300000</v>
      </c>
      <c r="O74" s="40">
        <v>0</v>
      </c>
      <c r="P74" s="41">
        <f t="shared" si="1"/>
        <v>0</v>
      </c>
      <c r="Q74" s="39">
        <f t="shared" si="2"/>
        <v>300000</v>
      </c>
    </row>
    <row r="75" spans="1:17" ht="31.5">
      <c r="A75" s="34">
        <v>63</v>
      </c>
      <c r="B75" s="35" t="s">
        <v>235</v>
      </c>
      <c r="C75" s="35" t="s">
        <v>236</v>
      </c>
      <c r="D75" s="35" t="s">
        <v>237</v>
      </c>
      <c r="E75" s="36" t="s">
        <v>284</v>
      </c>
      <c r="F75" s="36" t="s">
        <v>300</v>
      </c>
      <c r="G75" s="36" t="s">
        <v>286</v>
      </c>
      <c r="H75" s="36">
        <v>3</v>
      </c>
      <c r="I75" s="37" t="s">
        <v>238</v>
      </c>
      <c r="J75" s="35" t="s">
        <v>46</v>
      </c>
      <c r="K75" s="38">
        <v>30</v>
      </c>
      <c r="L75" s="39">
        <v>0</v>
      </c>
      <c r="M75" s="39">
        <v>294344</v>
      </c>
      <c r="N75" s="39">
        <f t="shared" si="0"/>
        <v>294344</v>
      </c>
      <c r="O75" s="40">
        <v>2500</v>
      </c>
      <c r="P75" s="41">
        <f t="shared" si="1"/>
        <v>8.4934634305438537E-3</v>
      </c>
      <c r="Q75" s="39">
        <f t="shared" si="2"/>
        <v>294344</v>
      </c>
    </row>
    <row r="76" spans="1:17" ht="31.5">
      <c r="A76" s="34">
        <v>64</v>
      </c>
      <c r="B76" s="35" t="s">
        <v>239</v>
      </c>
      <c r="C76" s="35" t="s">
        <v>240</v>
      </c>
      <c r="D76" s="35" t="s">
        <v>241</v>
      </c>
      <c r="E76" s="36" t="s">
        <v>284</v>
      </c>
      <c r="F76" s="36" t="s">
        <v>285</v>
      </c>
      <c r="G76" s="36" t="s">
        <v>287</v>
      </c>
      <c r="H76" s="36" t="s">
        <v>289</v>
      </c>
      <c r="I76" s="37" t="s">
        <v>242</v>
      </c>
      <c r="J76" s="35" t="s">
        <v>21</v>
      </c>
      <c r="K76" s="38">
        <v>129</v>
      </c>
      <c r="L76" s="39">
        <v>0</v>
      </c>
      <c r="M76" s="39">
        <v>228248.4</v>
      </c>
      <c r="N76" s="39">
        <f t="shared" si="0"/>
        <v>228248.4</v>
      </c>
      <c r="O76" s="40">
        <v>22468.400000000001</v>
      </c>
      <c r="P76" s="41">
        <f t="shared" si="1"/>
        <v>9.8438368023609377E-2</v>
      </c>
      <c r="Q76" s="39">
        <f t="shared" si="2"/>
        <v>228248.4</v>
      </c>
    </row>
    <row r="77" spans="1:17" ht="31.5">
      <c r="A77" s="34">
        <v>65</v>
      </c>
      <c r="B77" s="35" t="s">
        <v>243</v>
      </c>
      <c r="C77" s="35" t="s">
        <v>244</v>
      </c>
      <c r="D77" s="35" t="s">
        <v>245</v>
      </c>
      <c r="E77" s="36" t="s">
        <v>284</v>
      </c>
      <c r="F77" s="36">
        <v>12</v>
      </c>
      <c r="G77" s="36" t="s">
        <v>290</v>
      </c>
      <c r="H77" s="36">
        <v>3</v>
      </c>
      <c r="I77" s="37" t="s">
        <v>246</v>
      </c>
      <c r="J77" s="35" t="s">
        <v>21</v>
      </c>
      <c r="K77" s="38">
        <v>40</v>
      </c>
      <c r="L77" s="39">
        <v>0</v>
      </c>
      <c r="M77" s="39">
        <v>266200</v>
      </c>
      <c r="N77" s="39">
        <f t="shared" si="0"/>
        <v>266200</v>
      </c>
      <c r="O77" s="40">
        <v>0</v>
      </c>
      <c r="P77" s="41">
        <f t="shared" si="1"/>
        <v>0</v>
      </c>
      <c r="Q77" s="39">
        <f t="shared" ref="Q77:Q140" si="3">M77</f>
        <v>266200</v>
      </c>
    </row>
    <row r="78" spans="1:17" ht="31.5">
      <c r="A78" s="34">
        <v>66</v>
      </c>
      <c r="B78" s="35" t="s">
        <v>247</v>
      </c>
      <c r="C78" s="35" t="s">
        <v>248</v>
      </c>
      <c r="D78" s="35" t="s">
        <v>249</v>
      </c>
      <c r="E78" s="36" t="s">
        <v>284</v>
      </c>
      <c r="F78" s="36" t="s">
        <v>284</v>
      </c>
      <c r="G78" s="36" t="s">
        <v>290</v>
      </c>
      <c r="H78" s="36">
        <v>1</v>
      </c>
      <c r="I78" s="37" t="s">
        <v>250</v>
      </c>
      <c r="J78" s="35" t="s">
        <v>21</v>
      </c>
      <c r="K78" s="38">
        <v>102</v>
      </c>
      <c r="L78" s="39">
        <v>20345</v>
      </c>
      <c r="M78" s="39">
        <v>300000</v>
      </c>
      <c r="N78" s="39">
        <f t="shared" si="0"/>
        <v>320345</v>
      </c>
      <c r="O78" s="40">
        <v>14342.1</v>
      </c>
      <c r="P78" s="41">
        <f t="shared" si="1"/>
        <v>4.4770793987731976E-2</v>
      </c>
      <c r="Q78" s="39">
        <f t="shared" si="3"/>
        <v>300000</v>
      </c>
    </row>
    <row r="79" spans="1:17" ht="31.5">
      <c r="A79" s="34">
        <v>67</v>
      </c>
      <c r="B79" s="35" t="s">
        <v>251</v>
      </c>
      <c r="C79" s="35" t="s">
        <v>252</v>
      </c>
      <c r="D79" s="35" t="s">
        <v>253</v>
      </c>
      <c r="E79" s="36" t="s">
        <v>284</v>
      </c>
      <c r="F79" s="36" t="s">
        <v>295</v>
      </c>
      <c r="G79" s="36" t="s">
        <v>290</v>
      </c>
      <c r="H79" s="36">
        <v>1</v>
      </c>
      <c r="I79" s="37" t="s">
        <v>254</v>
      </c>
      <c r="J79" s="35" t="s">
        <v>21</v>
      </c>
      <c r="K79" s="38">
        <v>16</v>
      </c>
      <c r="L79" s="39">
        <v>0</v>
      </c>
      <c r="M79" s="39">
        <v>300000</v>
      </c>
      <c r="N79" s="39">
        <f t="shared" si="0"/>
        <v>300000</v>
      </c>
      <c r="O79" s="40">
        <v>30000</v>
      </c>
      <c r="P79" s="41">
        <f t="shared" si="1"/>
        <v>0.1</v>
      </c>
      <c r="Q79" s="39">
        <f t="shared" si="3"/>
        <v>300000</v>
      </c>
    </row>
    <row r="80" spans="1:17" ht="15.75">
      <c r="A80" s="34">
        <v>68</v>
      </c>
      <c r="B80" s="35" t="s">
        <v>255</v>
      </c>
      <c r="C80" s="35" t="s">
        <v>256</v>
      </c>
      <c r="D80" s="35" t="s">
        <v>257</v>
      </c>
      <c r="E80" s="36" t="s">
        <v>284</v>
      </c>
      <c r="F80" s="36">
        <v>19</v>
      </c>
      <c r="G80" s="36" t="s">
        <v>284</v>
      </c>
      <c r="H80" s="36">
        <v>1</v>
      </c>
      <c r="I80" s="37" t="s">
        <v>258</v>
      </c>
      <c r="J80" s="35" t="s">
        <v>21</v>
      </c>
      <c r="K80" s="38">
        <v>22</v>
      </c>
      <c r="L80" s="39">
        <v>30302</v>
      </c>
      <c r="M80" s="39">
        <v>300000</v>
      </c>
      <c r="N80" s="39">
        <f t="shared" si="0"/>
        <v>330302</v>
      </c>
      <c r="O80" s="40">
        <v>0</v>
      </c>
      <c r="P80" s="41">
        <f t="shared" si="1"/>
        <v>0</v>
      </c>
      <c r="Q80" s="39">
        <f t="shared" si="3"/>
        <v>300000</v>
      </c>
    </row>
    <row r="81" spans="1:17" ht="31.5">
      <c r="A81" s="34">
        <v>69</v>
      </c>
      <c r="B81" s="35" t="s">
        <v>259</v>
      </c>
      <c r="C81" s="35" t="s">
        <v>260</v>
      </c>
      <c r="D81" s="35" t="s">
        <v>257</v>
      </c>
      <c r="E81" s="36" t="s">
        <v>284</v>
      </c>
      <c r="F81" s="36">
        <v>19</v>
      </c>
      <c r="G81" s="36" t="s">
        <v>284</v>
      </c>
      <c r="H81" s="36">
        <v>1</v>
      </c>
      <c r="I81" s="37" t="s">
        <v>261</v>
      </c>
      <c r="J81" s="35" t="s">
        <v>21</v>
      </c>
      <c r="K81" s="38">
        <v>100</v>
      </c>
      <c r="L81" s="39">
        <v>29236</v>
      </c>
      <c r="M81" s="39">
        <v>300000</v>
      </c>
      <c r="N81" s="39">
        <f t="shared" si="0"/>
        <v>329236</v>
      </c>
      <c r="O81" s="40">
        <v>0</v>
      </c>
      <c r="P81" s="41">
        <f t="shared" si="1"/>
        <v>0</v>
      </c>
      <c r="Q81" s="39">
        <f t="shared" si="3"/>
        <v>300000</v>
      </c>
    </row>
    <row r="82" spans="1:17" ht="15.75">
      <c r="A82" s="34">
        <v>70</v>
      </c>
      <c r="B82" s="35" t="s">
        <v>262</v>
      </c>
      <c r="C82" s="35" t="s">
        <v>263</v>
      </c>
      <c r="D82" s="35" t="s">
        <v>264</v>
      </c>
      <c r="E82" s="36" t="s">
        <v>284</v>
      </c>
      <c r="F82" s="36">
        <v>18</v>
      </c>
      <c r="G82" s="36" t="s">
        <v>288</v>
      </c>
      <c r="H82" s="36" t="s">
        <v>296</v>
      </c>
      <c r="I82" s="37" t="s">
        <v>265</v>
      </c>
      <c r="J82" s="35" t="s">
        <v>21</v>
      </c>
      <c r="K82" s="38">
        <v>56</v>
      </c>
      <c r="L82" s="39">
        <v>0</v>
      </c>
      <c r="M82" s="39">
        <v>91288.3</v>
      </c>
      <c r="N82" s="39">
        <f t="shared" si="0"/>
        <v>91288.3</v>
      </c>
      <c r="O82" s="40">
        <v>0</v>
      </c>
      <c r="P82" s="41">
        <f t="shared" si="1"/>
        <v>0</v>
      </c>
      <c r="Q82" s="39">
        <f t="shared" si="3"/>
        <v>91288.3</v>
      </c>
    </row>
    <row r="83" spans="1:17" ht="15.75">
      <c r="A83" s="34">
        <v>71</v>
      </c>
      <c r="B83" s="35" t="s">
        <v>266</v>
      </c>
      <c r="C83" s="35" t="s">
        <v>267</v>
      </c>
      <c r="D83" s="35" t="s">
        <v>264</v>
      </c>
      <c r="E83" s="36" t="s">
        <v>284</v>
      </c>
      <c r="F83" s="36">
        <v>18</v>
      </c>
      <c r="G83" s="36" t="s">
        <v>288</v>
      </c>
      <c r="H83" s="36" t="s">
        <v>296</v>
      </c>
      <c r="I83" s="37" t="s">
        <v>268</v>
      </c>
      <c r="J83" s="35" t="s">
        <v>21</v>
      </c>
      <c r="K83" s="38">
        <v>72</v>
      </c>
      <c r="L83" s="39">
        <v>0</v>
      </c>
      <c r="M83" s="39">
        <v>42288.4</v>
      </c>
      <c r="N83" s="39">
        <f t="shared" si="0"/>
        <v>42288.4</v>
      </c>
      <c r="O83" s="40">
        <v>0</v>
      </c>
      <c r="P83" s="41">
        <f t="shared" si="1"/>
        <v>0</v>
      </c>
      <c r="Q83" s="39">
        <f t="shared" si="3"/>
        <v>42288.4</v>
      </c>
    </row>
    <row r="84" spans="1:17" ht="31.5">
      <c r="A84" s="34">
        <v>72</v>
      </c>
      <c r="B84" s="35" t="s">
        <v>269</v>
      </c>
      <c r="C84" s="35" t="s">
        <v>270</v>
      </c>
      <c r="D84" s="35" t="s">
        <v>271</v>
      </c>
      <c r="E84" s="36" t="s">
        <v>284</v>
      </c>
      <c r="F84" s="36">
        <v>21</v>
      </c>
      <c r="G84" s="36" t="s">
        <v>290</v>
      </c>
      <c r="H84" s="36">
        <v>1</v>
      </c>
      <c r="I84" s="37" t="s">
        <v>272</v>
      </c>
      <c r="J84" s="35" t="s">
        <v>21</v>
      </c>
      <c r="K84" s="38">
        <v>72</v>
      </c>
      <c r="L84" s="39">
        <v>0</v>
      </c>
      <c r="M84" s="39">
        <v>300000</v>
      </c>
      <c r="N84" s="39">
        <f t="shared" si="0"/>
        <v>300000</v>
      </c>
      <c r="O84" s="40">
        <v>20000</v>
      </c>
      <c r="P84" s="41">
        <f t="shared" si="1"/>
        <v>6.6666666666666666E-2</v>
      </c>
      <c r="Q84" s="39">
        <f t="shared" si="3"/>
        <v>300000</v>
      </c>
    </row>
    <row r="85" spans="1:17" ht="31.5">
      <c r="A85" s="34">
        <v>73</v>
      </c>
      <c r="B85" s="35" t="s">
        <v>273</v>
      </c>
      <c r="C85" s="35" t="s">
        <v>274</v>
      </c>
      <c r="D85" s="35" t="s">
        <v>275</v>
      </c>
      <c r="E85" s="36" t="s">
        <v>284</v>
      </c>
      <c r="F85" s="36" t="s">
        <v>295</v>
      </c>
      <c r="G85" s="36" t="s">
        <v>287</v>
      </c>
      <c r="H85" s="36">
        <v>1</v>
      </c>
      <c r="I85" s="37" t="s">
        <v>276</v>
      </c>
      <c r="J85" s="35" t="s">
        <v>21</v>
      </c>
      <c r="K85" s="38">
        <v>25</v>
      </c>
      <c r="L85" s="39">
        <v>0</v>
      </c>
      <c r="M85" s="39">
        <v>300000</v>
      </c>
      <c r="N85" s="39">
        <f t="shared" si="0"/>
        <v>300000</v>
      </c>
      <c r="O85" s="40">
        <v>4100</v>
      </c>
      <c r="P85" s="41">
        <f t="shared" si="1"/>
        <v>1.3666666666666667E-2</v>
      </c>
      <c r="Q85" s="39">
        <f t="shared" si="3"/>
        <v>300000</v>
      </c>
    </row>
    <row r="86" spans="1:17" ht="31.5">
      <c r="A86" s="34">
        <v>74</v>
      </c>
      <c r="B86" s="35" t="s">
        <v>277</v>
      </c>
      <c r="C86" s="35" t="s">
        <v>321</v>
      </c>
      <c r="D86" s="35" t="s">
        <v>278</v>
      </c>
      <c r="E86" s="36" t="s">
        <v>284</v>
      </c>
      <c r="F86" s="36">
        <v>18</v>
      </c>
      <c r="G86" s="36" t="s">
        <v>284</v>
      </c>
      <c r="H86" s="36">
        <v>2</v>
      </c>
      <c r="I86" s="37" t="s">
        <v>279</v>
      </c>
      <c r="J86" s="35" t="s">
        <v>21</v>
      </c>
      <c r="K86" s="38">
        <v>64</v>
      </c>
      <c r="L86" s="39">
        <v>12000</v>
      </c>
      <c r="M86" s="39">
        <v>300000</v>
      </c>
      <c r="N86" s="39">
        <f t="shared" si="0"/>
        <v>312000</v>
      </c>
      <c r="O86" s="40">
        <v>25000</v>
      </c>
      <c r="P86" s="41">
        <f t="shared" si="1"/>
        <v>8.0128205128205135E-2</v>
      </c>
      <c r="Q86" s="39">
        <f t="shared" si="3"/>
        <v>300000</v>
      </c>
    </row>
    <row r="87" spans="1:17" ht="31.5">
      <c r="A87" s="34">
        <v>75</v>
      </c>
      <c r="B87" s="35" t="s">
        <v>280</v>
      </c>
      <c r="C87" s="35" t="s">
        <v>281</v>
      </c>
      <c r="D87" s="35" t="s">
        <v>282</v>
      </c>
      <c r="E87" s="36" t="s">
        <v>284</v>
      </c>
      <c r="F87" s="36" t="s">
        <v>295</v>
      </c>
      <c r="G87" s="36" t="s">
        <v>291</v>
      </c>
      <c r="H87" s="36" t="s">
        <v>292</v>
      </c>
      <c r="I87" s="37" t="s">
        <v>283</v>
      </c>
      <c r="J87" s="35" t="s">
        <v>21</v>
      </c>
      <c r="K87" s="38">
        <v>42</v>
      </c>
      <c r="L87" s="39">
        <v>0</v>
      </c>
      <c r="M87" s="39">
        <v>114284.1</v>
      </c>
      <c r="N87" s="39">
        <f>L87+M87</f>
        <v>114284.1</v>
      </c>
      <c r="O87" s="40">
        <v>11348.9</v>
      </c>
      <c r="P87" s="41">
        <f>O87/N87</f>
        <v>9.9304277672922117E-2</v>
      </c>
      <c r="Q87" s="39">
        <f t="shared" si="3"/>
        <v>114284.1</v>
      </c>
    </row>
    <row r="88" spans="1:17" ht="15.75">
      <c r="A88" s="34">
        <v>76</v>
      </c>
      <c r="B88" s="44" t="s">
        <v>322</v>
      </c>
      <c r="C88" s="44" t="s">
        <v>323</v>
      </c>
      <c r="D88" s="45" t="s">
        <v>111</v>
      </c>
      <c r="E88" s="46" t="s">
        <v>284</v>
      </c>
      <c r="F88" s="46" t="s">
        <v>284</v>
      </c>
      <c r="G88" s="46" t="s">
        <v>284</v>
      </c>
      <c r="H88" s="46">
        <v>1</v>
      </c>
      <c r="I88" s="45" t="s">
        <v>104</v>
      </c>
      <c r="J88" s="35" t="s">
        <v>21</v>
      </c>
      <c r="K88" s="45">
        <v>72</v>
      </c>
      <c r="L88" s="40">
        <v>0</v>
      </c>
      <c r="M88" s="40">
        <v>300000</v>
      </c>
      <c r="N88" s="40">
        <v>300000</v>
      </c>
      <c r="O88" s="40">
        <v>29900</v>
      </c>
      <c r="P88" s="41">
        <v>9.9699999999999997E-2</v>
      </c>
      <c r="Q88" s="39">
        <f t="shared" si="3"/>
        <v>300000</v>
      </c>
    </row>
    <row r="89" spans="1:17" s="6" customFormat="1" ht="12.75" customHeight="1">
      <c r="A89" s="34">
        <v>77</v>
      </c>
      <c r="B89" s="34" t="s">
        <v>328</v>
      </c>
      <c r="C89" s="34" t="s">
        <v>585</v>
      </c>
      <c r="D89" s="34" t="s">
        <v>329</v>
      </c>
      <c r="E89" s="34" t="s">
        <v>291</v>
      </c>
      <c r="F89" s="34">
        <v>17</v>
      </c>
      <c r="G89" s="34" t="s">
        <v>287</v>
      </c>
      <c r="H89" s="34">
        <v>2</v>
      </c>
      <c r="I89" s="34" t="s">
        <v>330</v>
      </c>
      <c r="J89" s="34" t="s">
        <v>331</v>
      </c>
      <c r="K89" s="34">
        <v>30</v>
      </c>
      <c r="L89" s="47">
        <v>0</v>
      </c>
      <c r="M89" s="39">
        <v>294000</v>
      </c>
      <c r="N89" s="47">
        <v>294000</v>
      </c>
      <c r="O89" s="40">
        <v>0</v>
      </c>
      <c r="P89" s="41">
        <v>0</v>
      </c>
      <c r="Q89" s="39">
        <f t="shared" si="3"/>
        <v>294000</v>
      </c>
    </row>
    <row r="90" spans="1:17" ht="31.5">
      <c r="A90" s="34">
        <v>78</v>
      </c>
      <c r="B90" s="34" t="s">
        <v>611</v>
      </c>
      <c r="C90" s="34" t="s">
        <v>586</v>
      </c>
      <c r="D90" s="34" t="s">
        <v>332</v>
      </c>
      <c r="E90" s="34" t="s">
        <v>291</v>
      </c>
      <c r="F90" s="34">
        <v>18</v>
      </c>
      <c r="G90" s="34" t="s">
        <v>286</v>
      </c>
      <c r="H90" s="34" t="s">
        <v>296</v>
      </c>
      <c r="I90" s="34" t="s">
        <v>333</v>
      </c>
      <c r="J90" s="34" t="s">
        <v>334</v>
      </c>
      <c r="K90" s="34">
        <v>45</v>
      </c>
      <c r="L90" s="47">
        <v>0</v>
      </c>
      <c r="M90" s="47">
        <v>211100</v>
      </c>
      <c r="N90" s="47">
        <v>211100</v>
      </c>
      <c r="O90" s="40">
        <v>20000</v>
      </c>
      <c r="P90" s="41">
        <v>9.4741828517290377E-2</v>
      </c>
      <c r="Q90" s="39">
        <f t="shared" si="3"/>
        <v>211100</v>
      </c>
    </row>
    <row r="91" spans="1:17" ht="15.75">
      <c r="A91" s="34">
        <v>79</v>
      </c>
      <c r="B91" s="34" t="s">
        <v>335</v>
      </c>
      <c r="C91" s="34" t="s">
        <v>587</v>
      </c>
      <c r="D91" s="34" t="s">
        <v>336</v>
      </c>
      <c r="E91" s="34" t="s">
        <v>291</v>
      </c>
      <c r="F91" s="34" t="s">
        <v>297</v>
      </c>
      <c r="G91" s="34" t="s">
        <v>285</v>
      </c>
      <c r="H91" s="34" t="s">
        <v>296</v>
      </c>
      <c r="I91" s="34" t="s">
        <v>337</v>
      </c>
      <c r="J91" s="34" t="s">
        <v>334</v>
      </c>
      <c r="K91" s="34">
        <v>65</v>
      </c>
      <c r="L91" s="47">
        <v>0</v>
      </c>
      <c r="M91" s="47">
        <v>289491.7</v>
      </c>
      <c r="N91" s="47">
        <v>289491.7</v>
      </c>
      <c r="O91" s="40">
        <v>0</v>
      </c>
      <c r="P91" s="41">
        <v>0</v>
      </c>
      <c r="Q91" s="39">
        <f t="shared" si="3"/>
        <v>289491.7</v>
      </c>
    </row>
    <row r="92" spans="1:17" ht="15.75">
      <c r="A92" s="34">
        <v>80</v>
      </c>
      <c r="B92" s="34" t="s">
        <v>338</v>
      </c>
      <c r="C92" s="34" t="s">
        <v>339</v>
      </c>
      <c r="D92" s="34" t="s">
        <v>340</v>
      </c>
      <c r="E92" s="34" t="s">
        <v>291</v>
      </c>
      <c r="F92" s="34" t="s">
        <v>341</v>
      </c>
      <c r="G92" s="34" t="s">
        <v>286</v>
      </c>
      <c r="H92" s="34" t="s">
        <v>296</v>
      </c>
      <c r="I92" s="34" t="s">
        <v>342</v>
      </c>
      <c r="J92" s="34" t="s">
        <v>334</v>
      </c>
      <c r="K92" s="34">
        <v>28</v>
      </c>
      <c r="L92" s="47">
        <v>77275</v>
      </c>
      <c r="M92" s="47">
        <v>31364.11</v>
      </c>
      <c r="N92" s="47">
        <v>108639.11</v>
      </c>
      <c r="O92" s="40">
        <v>2029.4</v>
      </c>
      <c r="P92" s="41">
        <v>1.8680197214428582E-2</v>
      </c>
      <c r="Q92" s="39">
        <f t="shared" si="3"/>
        <v>31364.11</v>
      </c>
    </row>
    <row r="93" spans="1:17" ht="19.5" customHeight="1">
      <c r="A93" s="34">
        <v>81</v>
      </c>
      <c r="B93" s="34" t="s">
        <v>343</v>
      </c>
      <c r="C93" s="34" t="s">
        <v>588</v>
      </c>
      <c r="D93" s="48" t="s">
        <v>344</v>
      </c>
      <c r="E93" s="48" t="s">
        <v>291</v>
      </c>
      <c r="F93" s="48" t="s">
        <v>290</v>
      </c>
      <c r="G93" s="48" t="s">
        <v>284</v>
      </c>
      <c r="H93" s="48">
        <v>1</v>
      </c>
      <c r="I93" s="48" t="s">
        <v>345</v>
      </c>
      <c r="J93" s="48" t="s">
        <v>334</v>
      </c>
      <c r="K93" s="48">
        <v>40</v>
      </c>
      <c r="L93" s="47">
        <v>0</v>
      </c>
      <c r="M93" s="47">
        <v>300000</v>
      </c>
      <c r="N93" s="47">
        <v>300000</v>
      </c>
      <c r="O93" s="40">
        <v>30000</v>
      </c>
      <c r="P93" s="41">
        <v>0.1</v>
      </c>
      <c r="Q93" s="39">
        <f t="shared" si="3"/>
        <v>300000</v>
      </c>
    </row>
    <row r="94" spans="1:17" ht="19.5" customHeight="1">
      <c r="A94" s="34">
        <v>82</v>
      </c>
      <c r="B94" s="34" t="s">
        <v>612</v>
      </c>
      <c r="C94" s="34" t="s">
        <v>589</v>
      </c>
      <c r="D94" s="48" t="s">
        <v>346</v>
      </c>
      <c r="E94" s="48" t="s">
        <v>291</v>
      </c>
      <c r="F94" s="48" t="s">
        <v>288</v>
      </c>
      <c r="G94" s="48" t="s">
        <v>291</v>
      </c>
      <c r="H94" s="48" t="s">
        <v>296</v>
      </c>
      <c r="I94" s="48" t="s">
        <v>347</v>
      </c>
      <c r="J94" s="48" t="s">
        <v>334</v>
      </c>
      <c r="K94" s="48">
        <v>36</v>
      </c>
      <c r="L94" s="47">
        <v>0</v>
      </c>
      <c r="M94" s="47">
        <v>300000</v>
      </c>
      <c r="N94" s="47">
        <v>300000</v>
      </c>
      <c r="O94" s="40">
        <v>0</v>
      </c>
      <c r="P94" s="41">
        <v>0</v>
      </c>
      <c r="Q94" s="39">
        <f t="shared" si="3"/>
        <v>300000</v>
      </c>
    </row>
    <row r="95" spans="1:17" ht="31.5">
      <c r="A95" s="34">
        <v>83</v>
      </c>
      <c r="B95" s="34" t="s">
        <v>613</v>
      </c>
      <c r="C95" s="34" t="s">
        <v>590</v>
      </c>
      <c r="D95" s="34" t="s">
        <v>348</v>
      </c>
      <c r="E95" s="34" t="s">
        <v>291</v>
      </c>
      <c r="F95" s="34" t="s">
        <v>284</v>
      </c>
      <c r="G95" s="34" t="s">
        <v>284</v>
      </c>
      <c r="H95" s="34" t="s">
        <v>289</v>
      </c>
      <c r="I95" s="34" t="s">
        <v>349</v>
      </c>
      <c r="J95" s="34" t="s">
        <v>331</v>
      </c>
      <c r="K95" s="34">
        <v>16</v>
      </c>
      <c r="L95" s="47">
        <v>0</v>
      </c>
      <c r="M95" s="47">
        <v>134500</v>
      </c>
      <c r="N95" s="47">
        <v>134500</v>
      </c>
      <c r="O95" s="40">
        <v>0</v>
      </c>
      <c r="P95" s="41">
        <v>0</v>
      </c>
      <c r="Q95" s="39">
        <f t="shared" si="3"/>
        <v>134500</v>
      </c>
    </row>
    <row r="96" spans="1:17" ht="14.25" customHeight="1">
      <c r="A96" s="34">
        <v>84</v>
      </c>
      <c r="B96" s="34" t="s">
        <v>350</v>
      </c>
      <c r="C96" s="34" t="s">
        <v>351</v>
      </c>
      <c r="D96" s="34" t="s">
        <v>352</v>
      </c>
      <c r="E96" s="34" t="s">
        <v>291</v>
      </c>
      <c r="F96" s="34" t="s">
        <v>286</v>
      </c>
      <c r="G96" s="34" t="s">
        <v>284</v>
      </c>
      <c r="H96" s="34" t="s">
        <v>289</v>
      </c>
      <c r="I96" s="34" t="s">
        <v>353</v>
      </c>
      <c r="J96" s="34" t="s">
        <v>334</v>
      </c>
      <c r="K96" s="34">
        <v>25</v>
      </c>
      <c r="L96" s="39">
        <v>0</v>
      </c>
      <c r="M96" s="39">
        <v>293000</v>
      </c>
      <c r="N96" s="39">
        <v>293000</v>
      </c>
      <c r="O96" s="40">
        <v>29000</v>
      </c>
      <c r="P96" s="41">
        <v>9.8976109215017066E-2</v>
      </c>
      <c r="Q96" s="39">
        <f t="shared" si="3"/>
        <v>293000</v>
      </c>
    </row>
    <row r="97" spans="1:17" ht="31.5">
      <c r="A97" s="34">
        <v>85</v>
      </c>
      <c r="B97" s="44" t="s">
        <v>354</v>
      </c>
      <c r="C97" s="44" t="s">
        <v>355</v>
      </c>
      <c r="D97" s="45" t="s">
        <v>356</v>
      </c>
      <c r="E97" s="45" t="s">
        <v>291</v>
      </c>
      <c r="F97" s="45" t="s">
        <v>285</v>
      </c>
      <c r="G97" s="45" t="s">
        <v>288</v>
      </c>
      <c r="H97" s="45" t="s">
        <v>296</v>
      </c>
      <c r="I97" s="45" t="s">
        <v>357</v>
      </c>
      <c r="J97" s="45" t="s">
        <v>334</v>
      </c>
      <c r="K97" s="45">
        <v>30</v>
      </c>
      <c r="L97" s="40">
        <v>0</v>
      </c>
      <c r="M97" s="40">
        <v>300000</v>
      </c>
      <c r="N97" s="40">
        <v>300000</v>
      </c>
      <c r="O97" s="40">
        <v>0</v>
      </c>
      <c r="P97" s="41">
        <v>0</v>
      </c>
      <c r="Q97" s="39">
        <f t="shared" si="3"/>
        <v>300000</v>
      </c>
    </row>
    <row r="98" spans="1:17" ht="31.5">
      <c r="A98" s="34">
        <v>86</v>
      </c>
      <c r="B98" s="44" t="s">
        <v>614</v>
      </c>
      <c r="C98" s="44" t="s">
        <v>591</v>
      </c>
      <c r="D98" s="45" t="s">
        <v>358</v>
      </c>
      <c r="E98" s="45" t="s">
        <v>291</v>
      </c>
      <c r="F98" s="45" t="s">
        <v>287</v>
      </c>
      <c r="G98" s="45" t="s">
        <v>288</v>
      </c>
      <c r="H98" s="45" t="s">
        <v>289</v>
      </c>
      <c r="I98" s="45" t="s">
        <v>359</v>
      </c>
      <c r="J98" s="45" t="s">
        <v>334</v>
      </c>
      <c r="K98" s="45">
        <v>12</v>
      </c>
      <c r="L98" s="40">
        <v>0</v>
      </c>
      <c r="M98" s="40">
        <v>300000</v>
      </c>
      <c r="N98" s="40">
        <v>300000</v>
      </c>
      <c r="O98" s="40">
        <v>7000</v>
      </c>
      <c r="P98" s="41">
        <v>2.3333333333333334E-2</v>
      </c>
      <c r="Q98" s="39">
        <f t="shared" si="3"/>
        <v>300000</v>
      </c>
    </row>
    <row r="99" spans="1:17" ht="15.75">
      <c r="A99" s="34">
        <v>87</v>
      </c>
      <c r="B99" s="44" t="s">
        <v>124</v>
      </c>
      <c r="C99" s="44" t="s">
        <v>592</v>
      </c>
      <c r="D99" s="45" t="s">
        <v>360</v>
      </c>
      <c r="E99" s="45" t="s">
        <v>291</v>
      </c>
      <c r="F99" s="45" t="s">
        <v>361</v>
      </c>
      <c r="G99" s="45" t="s">
        <v>290</v>
      </c>
      <c r="H99" s="45" t="s">
        <v>292</v>
      </c>
      <c r="I99" s="45" t="s">
        <v>362</v>
      </c>
      <c r="J99" s="45" t="s">
        <v>334</v>
      </c>
      <c r="K99" s="45">
        <v>123</v>
      </c>
      <c r="L99" s="40">
        <v>0</v>
      </c>
      <c r="M99" s="40">
        <v>130996.8</v>
      </c>
      <c r="N99" s="40">
        <v>130996.8</v>
      </c>
      <c r="O99" s="40">
        <v>11908.8</v>
      </c>
      <c r="P99" s="41">
        <v>9.0909090909090898E-2</v>
      </c>
      <c r="Q99" s="39">
        <f t="shared" si="3"/>
        <v>130996.8</v>
      </c>
    </row>
    <row r="100" spans="1:17" ht="31.5">
      <c r="A100" s="34">
        <v>88</v>
      </c>
      <c r="B100" s="44" t="s">
        <v>363</v>
      </c>
      <c r="C100" s="44" t="s">
        <v>593</v>
      </c>
      <c r="D100" s="45" t="s">
        <v>360</v>
      </c>
      <c r="E100" s="45" t="s">
        <v>291</v>
      </c>
      <c r="F100" s="45" t="s">
        <v>361</v>
      </c>
      <c r="G100" s="45" t="s">
        <v>290</v>
      </c>
      <c r="H100" s="45" t="s">
        <v>292</v>
      </c>
      <c r="I100" s="45" t="s">
        <v>364</v>
      </c>
      <c r="J100" s="45" t="s">
        <v>334</v>
      </c>
      <c r="K100" s="45">
        <v>138</v>
      </c>
      <c r="L100" s="40">
        <v>0</v>
      </c>
      <c r="M100" s="40">
        <v>135396.79999999999</v>
      </c>
      <c r="N100" s="40">
        <v>135396.79999999999</v>
      </c>
      <c r="O100" s="40">
        <v>12308.8</v>
      </c>
      <c r="P100" s="41">
        <v>9.0909090909090912E-2</v>
      </c>
      <c r="Q100" s="39">
        <f t="shared" si="3"/>
        <v>135396.79999999999</v>
      </c>
    </row>
    <row r="101" spans="1:17" ht="15.75">
      <c r="A101" s="34">
        <v>89</v>
      </c>
      <c r="B101" s="44" t="s">
        <v>365</v>
      </c>
      <c r="C101" s="44" t="s">
        <v>594</v>
      </c>
      <c r="D101" s="45" t="s">
        <v>360</v>
      </c>
      <c r="E101" s="45" t="s">
        <v>291</v>
      </c>
      <c r="F101" s="45" t="s">
        <v>361</v>
      </c>
      <c r="G101" s="45" t="s">
        <v>290</v>
      </c>
      <c r="H101" s="45" t="s">
        <v>292</v>
      </c>
      <c r="I101" s="45" t="s">
        <v>366</v>
      </c>
      <c r="J101" s="45" t="s">
        <v>334</v>
      </c>
      <c r="K101" s="45">
        <v>138</v>
      </c>
      <c r="L101" s="40">
        <v>0</v>
      </c>
      <c r="M101" s="40">
        <v>92844.4</v>
      </c>
      <c r="N101" s="40">
        <v>92844.4</v>
      </c>
      <c r="O101" s="40">
        <v>8440.4</v>
      </c>
      <c r="P101" s="41">
        <v>9.0909090909090912E-2</v>
      </c>
      <c r="Q101" s="39">
        <f t="shared" si="3"/>
        <v>92844.4</v>
      </c>
    </row>
    <row r="102" spans="1:17" ht="15.75">
      <c r="A102" s="34">
        <v>90</v>
      </c>
      <c r="B102" s="44" t="s">
        <v>367</v>
      </c>
      <c r="C102" s="44" t="s">
        <v>595</v>
      </c>
      <c r="D102" s="45" t="s">
        <v>360</v>
      </c>
      <c r="E102" s="45" t="s">
        <v>291</v>
      </c>
      <c r="F102" s="45" t="s">
        <v>361</v>
      </c>
      <c r="G102" s="45" t="s">
        <v>290</v>
      </c>
      <c r="H102" s="45" t="s">
        <v>292</v>
      </c>
      <c r="I102" s="45" t="s">
        <v>368</v>
      </c>
      <c r="J102" s="45" t="s">
        <v>334</v>
      </c>
      <c r="K102" s="45">
        <v>146</v>
      </c>
      <c r="L102" s="40">
        <v>0</v>
      </c>
      <c r="M102" s="40">
        <v>154865.70000000001</v>
      </c>
      <c r="N102" s="40">
        <v>154865.70000000001</v>
      </c>
      <c r="O102" s="40">
        <v>14078.7</v>
      </c>
      <c r="P102" s="41">
        <v>9.0909090909090912E-2</v>
      </c>
      <c r="Q102" s="39">
        <f t="shared" si="3"/>
        <v>154865.70000000001</v>
      </c>
    </row>
    <row r="103" spans="1:17" ht="31.5">
      <c r="A103" s="34">
        <v>91</v>
      </c>
      <c r="B103" s="44" t="s">
        <v>369</v>
      </c>
      <c r="C103" s="44" t="s">
        <v>370</v>
      </c>
      <c r="D103" s="45" t="s">
        <v>371</v>
      </c>
      <c r="E103" s="45" t="s">
        <v>291</v>
      </c>
      <c r="F103" s="45" t="s">
        <v>288</v>
      </c>
      <c r="G103" s="45" t="s">
        <v>288</v>
      </c>
      <c r="H103" s="45" t="s">
        <v>289</v>
      </c>
      <c r="I103" s="45" t="s">
        <v>372</v>
      </c>
      <c r="J103" s="45" t="s">
        <v>334</v>
      </c>
      <c r="K103" s="45">
        <v>35</v>
      </c>
      <c r="L103" s="40">
        <v>0</v>
      </c>
      <c r="M103" s="40">
        <v>299100</v>
      </c>
      <c r="N103" s="40">
        <v>299100</v>
      </c>
      <c r="O103" s="40">
        <v>23000</v>
      </c>
      <c r="P103" s="41">
        <v>7.6897358742895355E-2</v>
      </c>
      <c r="Q103" s="39">
        <f t="shared" si="3"/>
        <v>299100</v>
      </c>
    </row>
    <row r="104" spans="1:17" ht="15.75">
      <c r="A104" s="34">
        <v>92</v>
      </c>
      <c r="B104" s="44" t="s">
        <v>373</v>
      </c>
      <c r="C104" s="44" t="s">
        <v>374</v>
      </c>
      <c r="D104" s="45" t="s">
        <v>375</v>
      </c>
      <c r="E104" s="45" t="s">
        <v>291</v>
      </c>
      <c r="F104" s="45" t="s">
        <v>301</v>
      </c>
      <c r="G104" s="45" t="s">
        <v>291</v>
      </c>
      <c r="H104" s="45">
        <v>2</v>
      </c>
      <c r="I104" s="45" t="s">
        <v>376</v>
      </c>
      <c r="J104" s="45" t="s">
        <v>334</v>
      </c>
      <c r="K104" s="45">
        <v>20</v>
      </c>
      <c r="L104" s="40">
        <v>20000</v>
      </c>
      <c r="M104" s="40">
        <v>300000</v>
      </c>
      <c r="N104" s="40">
        <v>320000</v>
      </c>
      <c r="O104" s="40">
        <v>8000</v>
      </c>
      <c r="P104" s="41">
        <v>2.5000000000000001E-2</v>
      </c>
      <c r="Q104" s="39">
        <f t="shared" si="3"/>
        <v>300000</v>
      </c>
    </row>
    <row r="105" spans="1:17" ht="31.5">
      <c r="A105" s="34">
        <v>93</v>
      </c>
      <c r="B105" s="44" t="s">
        <v>377</v>
      </c>
      <c r="C105" s="44" t="s">
        <v>596</v>
      </c>
      <c r="D105" s="45" t="s">
        <v>378</v>
      </c>
      <c r="E105" s="45" t="s">
        <v>291</v>
      </c>
      <c r="F105" s="45" t="s">
        <v>299</v>
      </c>
      <c r="G105" s="45" t="s">
        <v>287</v>
      </c>
      <c r="H105" s="45">
        <v>2</v>
      </c>
      <c r="I105" s="45" t="s">
        <v>379</v>
      </c>
      <c r="J105" s="45" t="s">
        <v>334</v>
      </c>
      <c r="K105" s="45">
        <v>40</v>
      </c>
      <c r="L105" s="40">
        <v>35300</v>
      </c>
      <c r="M105" s="40">
        <v>277500</v>
      </c>
      <c r="N105" s="40">
        <v>312800</v>
      </c>
      <c r="O105" s="40">
        <v>5900</v>
      </c>
      <c r="P105" s="41">
        <v>1.8861892583120203E-2</v>
      </c>
      <c r="Q105" s="39">
        <f t="shared" si="3"/>
        <v>277500</v>
      </c>
    </row>
    <row r="106" spans="1:17" ht="31.5">
      <c r="A106" s="34">
        <v>94</v>
      </c>
      <c r="B106" s="44" t="s">
        <v>380</v>
      </c>
      <c r="C106" s="44" t="s">
        <v>597</v>
      </c>
      <c r="D106" s="45" t="s">
        <v>381</v>
      </c>
      <c r="E106" s="45" t="s">
        <v>291</v>
      </c>
      <c r="F106" s="45" t="s">
        <v>290</v>
      </c>
      <c r="G106" s="45" t="s">
        <v>287</v>
      </c>
      <c r="H106" s="45" t="s">
        <v>289</v>
      </c>
      <c r="I106" s="45" t="s">
        <v>382</v>
      </c>
      <c r="J106" s="45" t="s">
        <v>331</v>
      </c>
      <c r="K106" s="45">
        <v>20</v>
      </c>
      <c r="L106" s="40">
        <v>0</v>
      </c>
      <c r="M106" s="40">
        <v>64000</v>
      </c>
      <c r="N106" s="40">
        <v>64000</v>
      </c>
      <c r="O106" s="40">
        <v>6000</v>
      </c>
      <c r="P106" s="41">
        <v>9.375E-2</v>
      </c>
      <c r="Q106" s="39">
        <f t="shared" si="3"/>
        <v>64000</v>
      </c>
    </row>
    <row r="107" spans="1:17" ht="31.5">
      <c r="A107" s="34">
        <v>95</v>
      </c>
      <c r="B107" s="44" t="s">
        <v>383</v>
      </c>
      <c r="C107" s="44" t="s">
        <v>598</v>
      </c>
      <c r="D107" s="45" t="s">
        <v>384</v>
      </c>
      <c r="E107" s="45" t="s">
        <v>291</v>
      </c>
      <c r="F107" s="45" t="s">
        <v>294</v>
      </c>
      <c r="G107" s="45" t="s">
        <v>285</v>
      </c>
      <c r="H107" s="45" t="s">
        <v>289</v>
      </c>
      <c r="I107" s="45" t="s">
        <v>385</v>
      </c>
      <c r="J107" s="45" t="s">
        <v>334</v>
      </c>
      <c r="K107" s="45">
        <v>24</v>
      </c>
      <c r="L107" s="40">
        <v>0</v>
      </c>
      <c r="M107" s="40">
        <v>300000</v>
      </c>
      <c r="N107" s="40">
        <v>300000</v>
      </c>
      <c r="O107" s="40">
        <v>9600</v>
      </c>
      <c r="P107" s="41">
        <v>3.2000000000000001E-2</v>
      </c>
      <c r="Q107" s="39">
        <f t="shared" si="3"/>
        <v>300000</v>
      </c>
    </row>
    <row r="108" spans="1:17" ht="31.5">
      <c r="A108" s="34">
        <v>96</v>
      </c>
      <c r="B108" s="44" t="s">
        <v>386</v>
      </c>
      <c r="C108" s="44" t="s">
        <v>599</v>
      </c>
      <c r="D108" s="45" t="s">
        <v>387</v>
      </c>
      <c r="E108" s="45" t="s">
        <v>291</v>
      </c>
      <c r="F108" s="45" t="s">
        <v>388</v>
      </c>
      <c r="G108" s="45" t="s">
        <v>287</v>
      </c>
      <c r="H108" s="45" t="s">
        <v>296</v>
      </c>
      <c r="I108" s="45" t="s">
        <v>389</v>
      </c>
      <c r="J108" s="45" t="s">
        <v>334</v>
      </c>
      <c r="K108" s="45">
        <v>15</v>
      </c>
      <c r="L108" s="40">
        <v>0</v>
      </c>
      <c r="M108" s="40">
        <v>28125</v>
      </c>
      <c r="N108" s="40">
        <v>28125</v>
      </c>
      <c r="O108" s="40">
        <v>0</v>
      </c>
      <c r="P108" s="41">
        <v>0</v>
      </c>
      <c r="Q108" s="39">
        <f t="shared" si="3"/>
        <v>28125</v>
      </c>
    </row>
    <row r="109" spans="1:17" ht="31.5">
      <c r="A109" s="34">
        <v>97</v>
      </c>
      <c r="B109" s="44" t="s">
        <v>390</v>
      </c>
      <c r="C109" s="44" t="s">
        <v>600</v>
      </c>
      <c r="D109" s="45" t="s">
        <v>391</v>
      </c>
      <c r="E109" s="45" t="s">
        <v>291</v>
      </c>
      <c r="F109" s="45" t="s">
        <v>392</v>
      </c>
      <c r="G109" s="45" t="s">
        <v>288</v>
      </c>
      <c r="H109" s="45" t="s">
        <v>289</v>
      </c>
      <c r="I109" s="45" t="s">
        <v>393</v>
      </c>
      <c r="J109" s="45" t="s">
        <v>331</v>
      </c>
      <c r="K109" s="45">
        <v>16</v>
      </c>
      <c r="L109" s="40">
        <v>0</v>
      </c>
      <c r="M109" s="40">
        <v>300000</v>
      </c>
      <c r="N109" s="40">
        <v>300000</v>
      </c>
      <c r="O109" s="40">
        <v>22000</v>
      </c>
      <c r="P109" s="41">
        <v>7.3333333333333334E-2</v>
      </c>
      <c r="Q109" s="39">
        <f t="shared" si="3"/>
        <v>300000</v>
      </c>
    </row>
    <row r="110" spans="1:17" ht="31.5">
      <c r="A110" s="34">
        <v>98</v>
      </c>
      <c r="B110" s="44" t="s">
        <v>394</v>
      </c>
      <c r="C110" s="44" t="s">
        <v>601</v>
      </c>
      <c r="D110" s="45" t="s">
        <v>395</v>
      </c>
      <c r="E110" s="45" t="s">
        <v>291</v>
      </c>
      <c r="F110" s="45" t="s">
        <v>293</v>
      </c>
      <c r="G110" s="45" t="s">
        <v>287</v>
      </c>
      <c r="H110" s="45" t="s">
        <v>296</v>
      </c>
      <c r="I110" s="45" t="s">
        <v>396</v>
      </c>
      <c r="J110" s="45" t="s">
        <v>334</v>
      </c>
      <c r="K110" s="45">
        <v>40</v>
      </c>
      <c r="L110" s="40">
        <v>121635.11</v>
      </c>
      <c r="M110" s="40">
        <v>32430.89</v>
      </c>
      <c r="N110" s="40">
        <v>154066</v>
      </c>
      <c r="O110" s="40">
        <v>0</v>
      </c>
      <c r="P110" s="41">
        <v>0</v>
      </c>
      <c r="Q110" s="39">
        <f t="shared" si="3"/>
        <v>32430.89</v>
      </c>
    </row>
    <row r="111" spans="1:17" ht="31.5">
      <c r="A111" s="34">
        <v>99</v>
      </c>
      <c r="B111" s="44" t="s">
        <v>397</v>
      </c>
      <c r="C111" s="44" t="s">
        <v>602</v>
      </c>
      <c r="D111" s="45" t="s">
        <v>398</v>
      </c>
      <c r="E111" s="45" t="s">
        <v>291</v>
      </c>
      <c r="F111" s="45" t="s">
        <v>399</v>
      </c>
      <c r="G111" s="45" t="s">
        <v>290</v>
      </c>
      <c r="H111" s="45" t="s">
        <v>292</v>
      </c>
      <c r="I111" s="45" t="s">
        <v>400</v>
      </c>
      <c r="J111" s="45" t="s">
        <v>334</v>
      </c>
      <c r="K111" s="45">
        <v>65</v>
      </c>
      <c r="L111" s="40">
        <v>0</v>
      </c>
      <c r="M111" s="40">
        <v>300000</v>
      </c>
      <c r="N111" s="40">
        <v>300000</v>
      </c>
      <c r="O111" s="40">
        <v>3160</v>
      </c>
      <c r="P111" s="41">
        <v>1.0533333333333334E-2</v>
      </c>
      <c r="Q111" s="39">
        <f t="shared" si="3"/>
        <v>300000</v>
      </c>
    </row>
    <row r="112" spans="1:17" ht="31.5">
      <c r="A112" s="34">
        <v>100</v>
      </c>
      <c r="B112" s="44" t="s">
        <v>401</v>
      </c>
      <c r="C112" s="44" t="s">
        <v>603</v>
      </c>
      <c r="D112" s="45" t="s">
        <v>398</v>
      </c>
      <c r="E112" s="45" t="s">
        <v>291</v>
      </c>
      <c r="F112" s="45" t="s">
        <v>399</v>
      </c>
      <c r="G112" s="45" t="s">
        <v>290</v>
      </c>
      <c r="H112" s="45" t="s">
        <v>292</v>
      </c>
      <c r="I112" s="45" t="s">
        <v>402</v>
      </c>
      <c r="J112" s="45" t="s">
        <v>334</v>
      </c>
      <c r="K112" s="45">
        <v>63</v>
      </c>
      <c r="L112" s="40">
        <v>0</v>
      </c>
      <c r="M112" s="40">
        <v>300000</v>
      </c>
      <c r="N112" s="40">
        <v>300000</v>
      </c>
      <c r="O112" s="40">
        <v>3160</v>
      </c>
      <c r="P112" s="41">
        <v>1.0533333333333334E-2</v>
      </c>
      <c r="Q112" s="39">
        <f t="shared" si="3"/>
        <v>300000</v>
      </c>
    </row>
    <row r="113" spans="1:17" ht="31.5">
      <c r="A113" s="34">
        <v>101</v>
      </c>
      <c r="B113" s="44" t="s">
        <v>401</v>
      </c>
      <c r="C113" s="44" t="s">
        <v>604</v>
      </c>
      <c r="D113" s="45" t="s">
        <v>398</v>
      </c>
      <c r="E113" s="45" t="s">
        <v>291</v>
      </c>
      <c r="F113" s="45" t="s">
        <v>399</v>
      </c>
      <c r="G113" s="45" t="s">
        <v>290</v>
      </c>
      <c r="H113" s="45" t="s">
        <v>292</v>
      </c>
      <c r="I113" s="45" t="s">
        <v>403</v>
      </c>
      <c r="J113" s="45" t="s">
        <v>334</v>
      </c>
      <c r="K113" s="45">
        <v>77</v>
      </c>
      <c r="L113" s="40">
        <v>0</v>
      </c>
      <c r="M113" s="40">
        <v>150000</v>
      </c>
      <c r="N113" s="40">
        <v>150000</v>
      </c>
      <c r="O113" s="40">
        <v>14400</v>
      </c>
      <c r="P113" s="41">
        <v>9.6000000000000002E-2</v>
      </c>
      <c r="Q113" s="39">
        <f t="shared" si="3"/>
        <v>150000</v>
      </c>
    </row>
    <row r="114" spans="1:17" ht="15.75">
      <c r="A114" s="34">
        <v>102</v>
      </c>
      <c r="B114" s="44" t="s">
        <v>322</v>
      </c>
      <c r="C114" s="44" t="s">
        <v>605</v>
      </c>
      <c r="D114" s="45" t="s">
        <v>404</v>
      </c>
      <c r="E114" s="45" t="s">
        <v>291</v>
      </c>
      <c r="F114" s="45" t="s">
        <v>405</v>
      </c>
      <c r="G114" s="45" t="s">
        <v>290</v>
      </c>
      <c r="H114" s="45" t="s">
        <v>292</v>
      </c>
      <c r="I114" s="45" t="s">
        <v>406</v>
      </c>
      <c r="J114" s="45" t="s">
        <v>334</v>
      </c>
      <c r="K114" s="45">
        <v>26</v>
      </c>
      <c r="L114" s="40">
        <v>0</v>
      </c>
      <c r="M114" s="40">
        <v>300000</v>
      </c>
      <c r="N114" s="40">
        <v>300000</v>
      </c>
      <c r="O114" s="40">
        <v>30000</v>
      </c>
      <c r="P114" s="41">
        <v>0.1</v>
      </c>
      <c r="Q114" s="39">
        <f t="shared" si="3"/>
        <v>300000</v>
      </c>
    </row>
    <row r="115" spans="1:17" ht="15.75">
      <c r="A115" s="34">
        <v>103</v>
      </c>
      <c r="B115" s="44" t="s">
        <v>407</v>
      </c>
      <c r="C115" s="44" t="s">
        <v>606</v>
      </c>
      <c r="D115" s="45" t="s">
        <v>408</v>
      </c>
      <c r="E115" s="45" t="s">
        <v>291</v>
      </c>
      <c r="F115" s="45" t="s">
        <v>392</v>
      </c>
      <c r="G115" s="45" t="s">
        <v>291</v>
      </c>
      <c r="H115" s="45" t="s">
        <v>289</v>
      </c>
      <c r="I115" s="45" t="s">
        <v>409</v>
      </c>
      <c r="J115" s="45" t="s">
        <v>334</v>
      </c>
      <c r="K115" s="45">
        <v>48</v>
      </c>
      <c r="L115" s="40">
        <v>33685.79</v>
      </c>
      <c r="M115" s="40">
        <v>289474.98</v>
      </c>
      <c r="N115" s="40">
        <v>323160.76999999996</v>
      </c>
      <c r="O115" s="40"/>
      <c r="P115" s="41">
        <v>0</v>
      </c>
      <c r="Q115" s="39">
        <f t="shared" si="3"/>
        <v>289474.98</v>
      </c>
    </row>
    <row r="116" spans="1:17" ht="15.75">
      <c r="A116" s="34">
        <v>104</v>
      </c>
      <c r="B116" s="44" t="s">
        <v>410</v>
      </c>
      <c r="C116" s="44" t="s">
        <v>607</v>
      </c>
      <c r="D116" s="45" t="s">
        <v>398</v>
      </c>
      <c r="E116" s="45" t="s">
        <v>291</v>
      </c>
      <c r="F116" s="45" t="s">
        <v>299</v>
      </c>
      <c r="G116" s="45" t="s">
        <v>411</v>
      </c>
      <c r="H116" s="45" t="s">
        <v>289</v>
      </c>
      <c r="I116" s="45" t="s">
        <v>412</v>
      </c>
      <c r="J116" s="45" t="s">
        <v>334</v>
      </c>
      <c r="K116" s="45">
        <v>45</v>
      </c>
      <c r="L116" s="40">
        <v>0</v>
      </c>
      <c r="M116" s="40">
        <v>298600.03000000003</v>
      </c>
      <c r="N116" s="40">
        <v>298600.03000000003</v>
      </c>
      <c r="O116" s="40">
        <v>5256.28</v>
      </c>
      <c r="P116" s="41">
        <v>1.7603079276314871E-2</v>
      </c>
      <c r="Q116" s="39">
        <f t="shared" si="3"/>
        <v>298600.03000000003</v>
      </c>
    </row>
    <row r="117" spans="1:17" ht="31.5">
      <c r="A117" s="34">
        <v>105</v>
      </c>
      <c r="B117" s="44" t="s">
        <v>413</v>
      </c>
      <c r="C117" s="44" t="s">
        <v>414</v>
      </c>
      <c r="D117" s="45" t="s">
        <v>415</v>
      </c>
      <c r="E117" s="45" t="s">
        <v>291</v>
      </c>
      <c r="F117" s="45" t="s">
        <v>284</v>
      </c>
      <c r="G117" s="45" t="s">
        <v>291</v>
      </c>
      <c r="H117" s="45" t="s">
        <v>289</v>
      </c>
      <c r="I117" s="45" t="s">
        <v>416</v>
      </c>
      <c r="J117" s="45" t="s">
        <v>334</v>
      </c>
      <c r="K117" s="45">
        <v>14</v>
      </c>
      <c r="L117" s="40">
        <v>16570.259999999998</v>
      </c>
      <c r="M117" s="40">
        <v>184521.82</v>
      </c>
      <c r="N117" s="40">
        <v>201092.08000000002</v>
      </c>
      <c r="O117" s="40">
        <v>20109.2</v>
      </c>
      <c r="P117" s="41">
        <v>9.999996021722983E-2</v>
      </c>
      <c r="Q117" s="39">
        <f t="shared" si="3"/>
        <v>184521.82</v>
      </c>
    </row>
    <row r="118" spans="1:17" ht="15.75">
      <c r="A118" s="34">
        <v>106</v>
      </c>
      <c r="B118" s="44" t="s">
        <v>322</v>
      </c>
      <c r="C118" s="44" t="s">
        <v>608</v>
      </c>
      <c r="D118" s="45" t="s">
        <v>417</v>
      </c>
      <c r="E118" s="45" t="s">
        <v>291</v>
      </c>
      <c r="F118" s="45" t="s">
        <v>418</v>
      </c>
      <c r="G118" s="45" t="s">
        <v>290</v>
      </c>
      <c r="H118" s="45" t="s">
        <v>292</v>
      </c>
      <c r="I118" s="45" t="s">
        <v>419</v>
      </c>
      <c r="J118" s="45" t="s">
        <v>334</v>
      </c>
      <c r="K118" s="45">
        <v>119</v>
      </c>
      <c r="L118" s="40">
        <v>0</v>
      </c>
      <c r="M118" s="40">
        <v>300000</v>
      </c>
      <c r="N118" s="40">
        <v>300000</v>
      </c>
      <c r="O118" s="40">
        <v>5000</v>
      </c>
      <c r="P118" s="41">
        <v>1.6666666666666666E-2</v>
      </c>
      <c r="Q118" s="39">
        <f t="shared" si="3"/>
        <v>300000</v>
      </c>
    </row>
    <row r="119" spans="1:17" ht="15.75">
      <c r="A119" s="34">
        <v>107</v>
      </c>
      <c r="B119" s="44" t="s">
        <v>420</v>
      </c>
      <c r="C119" s="44" t="s">
        <v>609</v>
      </c>
      <c r="D119" s="45" t="s">
        <v>417</v>
      </c>
      <c r="E119" s="45" t="s">
        <v>291</v>
      </c>
      <c r="F119" s="45" t="s">
        <v>418</v>
      </c>
      <c r="G119" s="45" t="s">
        <v>290</v>
      </c>
      <c r="H119" s="45" t="s">
        <v>292</v>
      </c>
      <c r="I119" s="45" t="s">
        <v>421</v>
      </c>
      <c r="J119" s="45" t="s">
        <v>334</v>
      </c>
      <c r="K119" s="45">
        <v>119</v>
      </c>
      <c r="L119" s="40">
        <v>0</v>
      </c>
      <c r="M119" s="40">
        <v>300000</v>
      </c>
      <c r="N119" s="40">
        <v>300000</v>
      </c>
      <c r="O119" s="40">
        <v>15800</v>
      </c>
      <c r="P119" s="41">
        <v>5.2666666666666667E-2</v>
      </c>
      <c r="Q119" s="39">
        <f t="shared" si="3"/>
        <v>300000</v>
      </c>
    </row>
    <row r="120" spans="1:17" ht="31.5">
      <c r="A120" s="34">
        <v>108</v>
      </c>
      <c r="B120" s="44" t="s">
        <v>422</v>
      </c>
      <c r="C120" s="44" t="s">
        <v>610</v>
      </c>
      <c r="D120" s="45" t="s">
        <v>417</v>
      </c>
      <c r="E120" s="45" t="s">
        <v>291</v>
      </c>
      <c r="F120" s="45" t="s">
        <v>418</v>
      </c>
      <c r="G120" s="45" t="s">
        <v>290</v>
      </c>
      <c r="H120" s="45" t="s">
        <v>292</v>
      </c>
      <c r="I120" s="45" t="s">
        <v>423</v>
      </c>
      <c r="J120" s="45" t="s">
        <v>334</v>
      </c>
      <c r="K120" s="45">
        <v>119</v>
      </c>
      <c r="L120" s="40">
        <v>0</v>
      </c>
      <c r="M120" s="40">
        <v>300000</v>
      </c>
      <c r="N120" s="40">
        <v>300000</v>
      </c>
      <c r="O120" s="40">
        <v>21680</v>
      </c>
      <c r="P120" s="41">
        <v>7.2266666666666673E-2</v>
      </c>
      <c r="Q120" s="39">
        <f t="shared" si="3"/>
        <v>300000</v>
      </c>
    </row>
    <row r="121" spans="1:17" ht="31.5">
      <c r="A121" s="34">
        <v>109</v>
      </c>
      <c r="B121" s="44" t="s">
        <v>424</v>
      </c>
      <c r="C121" s="44" t="s">
        <v>425</v>
      </c>
      <c r="D121" s="45" t="s">
        <v>426</v>
      </c>
      <c r="E121" s="45" t="s">
        <v>286</v>
      </c>
      <c r="F121" s="45" t="s">
        <v>411</v>
      </c>
      <c r="G121" s="45" t="s">
        <v>284</v>
      </c>
      <c r="H121" s="45" t="s">
        <v>289</v>
      </c>
      <c r="I121" s="45" t="s">
        <v>427</v>
      </c>
      <c r="J121" s="45" t="s">
        <v>34</v>
      </c>
      <c r="K121" s="45">
        <v>25</v>
      </c>
      <c r="L121" s="40">
        <v>0</v>
      </c>
      <c r="M121" s="40">
        <v>242200</v>
      </c>
      <c r="N121" s="40">
        <v>242200</v>
      </c>
      <c r="O121" s="40">
        <v>11230</v>
      </c>
      <c r="P121" s="41">
        <v>4.6366639141205618E-2</v>
      </c>
      <c r="Q121" s="39">
        <f t="shared" si="3"/>
        <v>242200</v>
      </c>
    </row>
    <row r="122" spans="1:17" ht="31.5">
      <c r="A122" s="34">
        <v>110</v>
      </c>
      <c r="B122" s="44" t="s">
        <v>428</v>
      </c>
      <c r="C122" s="44" t="s">
        <v>429</v>
      </c>
      <c r="D122" s="45" t="s">
        <v>430</v>
      </c>
      <c r="E122" s="45" t="s">
        <v>286</v>
      </c>
      <c r="F122" s="45" t="s">
        <v>285</v>
      </c>
      <c r="G122" s="45" t="s">
        <v>388</v>
      </c>
      <c r="H122" s="45" t="s">
        <v>289</v>
      </c>
      <c r="I122" s="45" t="s">
        <v>431</v>
      </c>
      <c r="J122" s="45" t="s">
        <v>34</v>
      </c>
      <c r="K122" s="45">
        <v>61</v>
      </c>
      <c r="L122" s="40">
        <v>0</v>
      </c>
      <c r="M122" s="40">
        <v>300000</v>
      </c>
      <c r="N122" s="40">
        <v>300000</v>
      </c>
      <c r="O122" s="40">
        <v>9800</v>
      </c>
      <c r="P122" s="41">
        <v>3.2666666666666663E-2</v>
      </c>
      <c r="Q122" s="39">
        <f t="shared" si="3"/>
        <v>300000</v>
      </c>
    </row>
    <row r="123" spans="1:17" ht="15.75">
      <c r="A123" s="34">
        <v>111</v>
      </c>
      <c r="B123" s="44" t="s">
        <v>432</v>
      </c>
      <c r="C123" s="44" t="s">
        <v>433</v>
      </c>
      <c r="D123" s="45" t="s">
        <v>434</v>
      </c>
      <c r="E123" s="45" t="s">
        <v>286</v>
      </c>
      <c r="F123" s="45">
        <v>63</v>
      </c>
      <c r="G123" s="45" t="s">
        <v>290</v>
      </c>
      <c r="H123" s="45">
        <v>1</v>
      </c>
      <c r="I123" s="45" t="s">
        <v>435</v>
      </c>
      <c r="J123" s="45" t="s">
        <v>34</v>
      </c>
      <c r="K123" s="45">
        <v>110</v>
      </c>
      <c r="L123" s="40">
        <v>0</v>
      </c>
      <c r="M123" s="40">
        <v>198689.78</v>
      </c>
      <c r="N123" s="40">
        <v>198689.78</v>
      </c>
      <c r="O123" s="40">
        <v>17748</v>
      </c>
      <c r="P123" s="41">
        <v>8.9325178174740547E-2</v>
      </c>
      <c r="Q123" s="39">
        <f t="shared" si="3"/>
        <v>198689.78</v>
      </c>
    </row>
    <row r="124" spans="1:17" ht="15.75">
      <c r="A124" s="34">
        <v>112</v>
      </c>
      <c r="B124" s="44" t="s">
        <v>436</v>
      </c>
      <c r="C124" s="44" t="s">
        <v>437</v>
      </c>
      <c r="D124" s="45" t="s">
        <v>434</v>
      </c>
      <c r="E124" s="49" t="s">
        <v>286</v>
      </c>
      <c r="F124" s="45">
        <v>63</v>
      </c>
      <c r="G124" s="45" t="s">
        <v>290</v>
      </c>
      <c r="H124" s="45">
        <v>1</v>
      </c>
      <c r="I124" s="45" t="s">
        <v>438</v>
      </c>
      <c r="J124" s="45" t="s">
        <v>34</v>
      </c>
      <c r="K124" s="45">
        <v>128</v>
      </c>
      <c r="L124" s="40">
        <v>0</v>
      </c>
      <c r="M124" s="40">
        <v>98271.73</v>
      </c>
      <c r="N124" s="40">
        <v>98271.73</v>
      </c>
      <c r="O124" s="40">
        <v>6718.3</v>
      </c>
      <c r="P124" s="41">
        <v>6.8364523551177947E-2</v>
      </c>
      <c r="Q124" s="39">
        <f t="shared" si="3"/>
        <v>98271.73</v>
      </c>
    </row>
    <row r="125" spans="1:17" ht="15.75">
      <c r="A125" s="34">
        <v>113</v>
      </c>
      <c r="B125" s="44" t="s">
        <v>439</v>
      </c>
      <c r="C125" s="44" t="s">
        <v>440</v>
      </c>
      <c r="D125" s="45" t="s">
        <v>434</v>
      </c>
      <c r="E125" s="49" t="s">
        <v>286</v>
      </c>
      <c r="F125" s="45">
        <v>63</v>
      </c>
      <c r="G125" s="45" t="s">
        <v>290</v>
      </c>
      <c r="H125" s="45">
        <v>1</v>
      </c>
      <c r="I125" s="45" t="s">
        <v>441</v>
      </c>
      <c r="J125" s="45" t="s">
        <v>34</v>
      </c>
      <c r="K125" s="45">
        <v>160</v>
      </c>
      <c r="L125" s="40">
        <v>0</v>
      </c>
      <c r="M125" s="40">
        <v>182494.15</v>
      </c>
      <c r="N125" s="40">
        <v>182494.15</v>
      </c>
      <c r="O125" s="40">
        <v>5548.6</v>
      </c>
      <c r="P125" s="41">
        <v>3.040426227361261E-2</v>
      </c>
      <c r="Q125" s="39">
        <f t="shared" si="3"/>
        <v>182494.15</v>
      </c>
    </row>
    <row r="126" spans="1:17" ht="15.75">
      <c r="A126" s="34">
        <v>114</v>
      </c>
      <c r="B126" s="44" t="s">
        <v>442</v>
      </c>
      <c r="C126" s="44" t="s">
        <v>443</v>
      </c>
      <c r="D126" s="45" t="s">
        <v>434</v>
      </c>
      <c r="E126" s="49" t="s">
        <v>286</v>
      </c>
      <c r="F126" s="45">
        <v>63</v>
      </c>
      <c r="G126" s="45" t="s">
        <v>290</v>
      </c>
      <c r="H126" s="45">
        <v>1</v>
      </c>
      <c r="I126" s="45" t="s">
        <v>444</v>
      </c>
      <c r="J126" s="45" t="s">
        <v>34</v>
      </c>
      <c r="K126" s="45">
        <v>138</v>
      </c>
      <c r="L126" s="40">
        <v>0</v>
      </c>
      <c r="M126" s="40">
        <v>93691.86</v>
      </c>
      <c r="N126" s="40">
        <v>93691.86</v>
      </c>
      <c r="O126" s="40">
        <v>5548.6</v>
      </c>
      <c r="P126" s="41">
        <v>5.9221793654219271E-2</v>
      </c>
      <c r="Q126" s="39">
        <f t="shared" si="3"/>
        <v>93691.86</v>
      </c>
    </row>
    <row r="127" spans="1:17" ht="15.75">
      <c r="A127" s="34">
        <v>115</v>
      </c>
      <c r="B127" s="44" t="s">
        <v>445</v>
      </c>
      <c r="C127" s="44" t="s">
        <v>446</v>
      </c>
      <c r="D127" s="45" t="s">
        <v>434</v>
      </c>
      <c r="E127" s="49" t="s">
        <v>286</v>
      </c>
      <c r="F127" s="45">
        <v>63</v>
      </c>
      <c r="G127" s="45" t="s">
        <v>290</v>
      </c>
      <c r="H127" s="45">
        <v>1</v>
      </c>
      <c r="I127" s="45" t="s">
        <v>447</v>
      </c>
      <c r="J127" s="45" t="s">
        <v>34</v>
      </c>
      <c r="K127" s="45">
        <v>128</v>
      </c>
      <c r="L127" s="40">
        <v>0</v>
      </c>
      <c r="M127" s="40">
        <v>160677.63</v>
      </c>
      <c r="N127" s="40">
        <v>160677.63</v>
      </c>
      <c r="O127" s="40">
        <v>15048.5</v>
      </c>
      <c r="P127" s="41">
        <v>9.3656472279308567E-2</v>
      </c>
      <c r="Q127" s="39">
        <f t="shared" si="3"/>
        <v>160677.63</v>
      </c>
    </row>
    <row r="128" spans="1:17" ht="31.5">
      <c r="A128" s="34">
        <v>116</v>
      </c>
      <c r="B128" s="44" t="s">
        <v>448</v>
      </c>
      <c r="C128" s="44" t="s">
        <v>449</v>
      </c>
      <c r="D128" s="45" t="s">
        <v>434</v>
      </c>
      <c r="E128" s="49" t="s">
        <v>286</v>
      </c>
      <c r="F128" s="45">
        <v>63</v>
      </c>
      <c r="G128" s="45" t="s">
        <v>290</v>
      </c>
      <c r="H128" s="45">
        <v>1</v>
      </c>
      <c r="I128" s="45" t="s">
        <v>450</v>
      </c>
      <c r="J128" s="45" t="s">
        <v>34</v>
      </c>
      <c r="K128" s="45">
        <v>120</v>
      </c>
      <c r="L128" s="40">
        <v>0</v>
      </c>
      <c r="M128" s="40">
        <v>198689.78</v>
      </c>
      <c r="N128" s="40">
        <v>198689.78</v>
      </c>
      <c r="O128" s="40">
        <v>17748</v>
      </c>
      <c r="P128" s="41">
        <v>8.9325178174740547E-2</v>
      </c>
      <c r="Q128" s="39">
        <f t="shared" si="3"/>
        <v>198689.78</v>
      </c>
    </row>
    <row r="129" spans="1:17" ht="31.5">
      <c r="A129" s="34">
        <v>117</v>
      </c>
      <c r="B129" s="44" t="s">
        <v>451</v>
      </c>
      <c r="C129" s="44" t="s">
        <v>452</v>
      </c>
      <c r="D129" s="45" t="s">
        <v>434</v>
      </c>
      <c r="E129" s="49" t="s">
        <v>286</v>
      </c>
      <c r="F129" s="45">
        <v>63</v>
      </c>
      <c r="G129" s="45" t="s">
        <v>290</v>
      </c>
      <c r="H129" s="45">
        <v>1</v>
      </c>
      <c r="I129" s="45" t="s">
        <v>453</v>
      </c>
      <c r="J129" s="45" t="s">
        <v>34</v>
      </c>
      <c r="K129" s="45">
        <v>106</v>
      </c>
      <c r="L129" s="40">
        <v>0</v>
      </c>
      <c r="M129" s="40">
        <v>165757.76000000001</v>
      </c>
      <c r="N129" s="40">
        <v>165757.76000000001</v>
      </c>
      <c r="O129" s="40">
        <v>14008.8</v>
      </c>
      <c r="P129" s="41">
        <v>8.4513690339444739E-2</v>
      </c>
      <c r="Q129" s="39">
        <f t="shared" si="3"/>
        <v>165757.76000000001</v>
      </c>
    </row>
    <row r="130" spans="1:17" ht="15.75">
      <c r="A130" s="34">
        <v>118</v>
      </c>
      <c r="B130" s="44" t="s">
        <v>454</v>
      </c>
      <c r="C130" s="44" t="s">
        <v>455</v>
      </c>
      <c r="D130" s="45" t="s">
        <v>456</v>
      </c>
      <c r="E130" s="45" t="s">
        <v>286</v>
      </c>
      <c r="F130" s="45" t="s">
        <v>399</v>
      </c>
      <c r="G130" s="45" t="s">
        <v>290</v>
      </c>
      <c r="H130" s="45" t="s">
        <v>292</v>
      </c>
      <c r="I130" s="45" t="s">
        <v>457</v>
      </c>
      <c r="J130" s="45" t="s">
        <v>34</v>
      </c>
      <c r="K130" s="45">
        <v>115</v>
      </c>
      <c r="L130" s="40">
        <v>0</v>
      </c>
      <c r="M130" s="40">
        <v>232760</v>
      </c>
      <c r="N130" s="40">
        <v>232760</v>
      </c>
      <c r="O130" s="40">
        <v>0</v>
      </c>
      <c r="P130" s="41">
        <v>0</v>
      </c>
      <c r="Q130" s="39">
        <f t="shared" si="3"/>
        <v>232760</v>
      </c>
    </row>
    <row r="131" spans="1:17" ht="31.5">
      <c r="A131" s="34">
        <v>119</v>
      </c>
      <c r="B131" s="44" t="s">
        <v>458</v>
      </c>
      <c r="C131" s="44" t="s">
        <v>459</v>
      </c>
      <c r="D131" s="45" t="s">
        <v>460</v>
      </c>
      <c r="E131" s="45" t="s">
        <v>286</v>
      </c>
      <c r="F131" s="45" t="s">
        <v>293</v>
      </c>
      <c r="G131" s="45" t="s">
        <v>291</v>
      </c>
      <c r="H131" s="45" t="s">
        <v>289</v>
      </c>
      <c r="I131" s="45" t="s">
        <v>461</v>
      </c>
      <c r="J131" s="45" t="s">
        <v>34</v>
      </c>
      <c r="K131" s="45">
        <v>23</v>
      </c>
      <c r="L131" s="40">
        <v>0</v>
      </c>
      <c r="M131" s="40">
        <v>50000</v>
      </c>
      <c r="N131" s="40">
        <v>50000</v>
      </c>
      <c r="O131" s="40">
        <v>1000</v>
      </c>
      <c r="P131" s="41">
        <v>0.02</v>
      </c>
      <c r="Q131" s="39">
        <f t="shared" si="3"/>
        <v>50000</v>
      </c>
    </row>
    <row r="132" spans="1:17" ht="31.5">
      <c r="A132" s="34">
        <v>120</v>
      </c>
      <c r="B132" s="44" t="s">
        <v>462</v>
      </c>
      <c r="C132" s="44" t="s">
        <v>463</v>
      </c>
      <c r="D132" s="45" t="s">
        <v>464</v>
      </c>
      <c r="E132" s="45" t="s">
        <v>286</v>
      </c>
      <c r="F132" s="45" t="s">
        <v>286</v>
      </c>
      <c r="G132" s="45" t="s">
        <v>287</v>
      </c>
      <c r="H132" s="45" t="s">
        <v>289</v>
      </c>
      <c r="I132" s="45" t="s">
        <v>465</v>
      </c>
      <c r="J132" s="45" t="s">
        <v>34</v>
      </c>
      <c r="K132" s="45">
        <v>16</v>
      </c>
      <c r="L132" s="40">
        <v>0</v>
      </c>
      <c r="M132" s="40">
        <v>209308.37</v>
      </c>
      <c r="N132" s="40">
        <v>209308.37</v>
      </c>
      <c r="O132" s="40">
        <v>8000</v>
      </c>
      <c r="P132" s="41">
        <v>3.8221118438789621E-2</v>
      </c>
      <c r="Q132" s="39">
        <f t="shared" si="3"/>
        <v>209308.37</v>
      </c>
    </row>
    <row r="133" spans="1:17" ht="47.25">
      <c r="A133" s="34">
        <v>121</v>
      </c>
      <c r="B133" s="44" t="s">
        <v>466</v>
      </c>
      <c r="C133" s="44" t="s">
        <v>467</v>
      </c>
      <c r="D133" s="45" t="s">
        <v>468</v>
      </c>
      <c r="E133" s="45" t="s">
        <v>286</v>
      </c>
      <c r="F133" s="45" t="s">
        <v>285</v>
      </c>
      <c r="G133" s="45" t="s">
        <v>294</v>
      </c>
      <c r="H133" s="45" t="s">
        <v>289</v>
      </c>
      <c r="I133" s="45" t="s">
        <v>469</v>
      </c>
      <c r="J133" s="45" t="s">
        <v>34</v>
      </c>
      <c r="K133" s="45">
        <v>30</v>
      </c>
      <c r="L133" s="40">
        <v>24532.1</v>
      </c>
      <c r="M133" s="40">
        <v>24758.03</v>
      </c>
      <c r="N133" s="40">
        <v>49290.13</v>
      </c>
      <c r="O133" s="40">
        <v>0</v>
      </c>
      <c r="P133" s="41">
        <v>0</v>
      </c>
      <c r="Q133" s="39">
        <f t="shared" si="3"/>
        <v>24758.03</v>
      </c>
    </row>
    <row r="134" spans="1:17" ht="31.5">
      <c r="A134" s="34">
        <v>122</v>
      </c>
      <c r="B134" s="44" t="s">
        <v>470</v>
      </c>
      <c r="C134" s="44" t="s">
        <v>471</v>
      </c>
      <c r="D134" s="45" t="s">
        <v>472</v>
      </c>
      <c r="E134" s="45" t="s">
        <v>286</v>
      </c>
      <c r="F134" s="45" t="s">
        <v>388</v>
      </c>
      <c r="G134" s="45" t="s">
        <v>287</v>
      </c>
      <c r="H134" s="45" t="s">
        <v>289</v>
      </c>
      <c r="I134" s="45" t="s">
        <v>473</v>
      </c>
      <c r="J134" s="45" t="s">
        <v>34</v>
      </c>
      <c r="K134" s="45">
        <v>70</v>
      </c>
      <c r="L134" s="40">
        <v>0</v>
      </c>
      <c r="M134" s="40">
        <v>183931.31</v>
      </c>
      <c r="N134" s="40">
        <v>183931.31</v>
      </c>
      <c r="O134" s="40">
        <v>0</v>
      </c>
      <c r="P134" s="41">
        <v>0</v>
      </c>
      <c r="Q134" s="39">
        <f t="shared" si="3"/>
        <v>183931.31</v>
      </c>
    </row>
    <row r="135" spans="1:17" ht="31.5">
      <c r="A135" s="34">
        <v>123</v>
      </c>
      <c r="B135" s="44" t="s">
        <v>474</v>
      </c>
      <c r="C135" s="44" t="s">
        <v>475</v>
      </c>
      <c r="D135" s="45" t="s">
        <v>476</v>
      </c>
      <c r="E135" s="45" t="s">
        <v>286</v>
      </c>
      <c r="F135" s="45" t="s">
        <v>477</v>
      </c>
      <c r="G135" s="45" t="s">
        <v>287</v>
      </c>
      <c r="H135" s="45">
        <v>3</v>
      </c>
      <c r="I135" s="45" t="s">
        <v>478</v>
      </c>
      <c r="J135" s="45" t="s">
        <v>34</v>
      </c>
      <c r="K135" s="45">
        <v>72</v>
      </c>
      <c r="L135" s="40">
        <v>0</v>
      </c>
      <c r="M135" s="40">
        <v>300000</v>
      </c>
      <c r="N135" s="40">
        <v>300000</v>
      </c>
      <c r="O135" s="40">
        <v>20000</v>
      </c>
      <c r="P135" s="41">
        <v>6.6666666666666666E-2</v>
      </c>
      <c r="Q135" s="39">
        <f t="shared" si="3"/>
        <v>300000</v>
      </c>
    </row>
    <row r="136" spans="1:17" ht="31.5">
      <c r="A136" s="34">
        <v>124</v>
      </c>
      <c r="B136" s="44" t="s">
        <v>479</v>
      </c>
      <c r="C136" s="44" t="s">
        <v>480</v>
      </c>
      <c r="D136" s="45" t="s">
        <v>481</v>
      </c>
      <c r="E136" s="45" t="s">
        <v>286</v>
      </c>
      <c r="F136" s="45" t="s">
        <v>290</v>
      </c>
      <c r="G136" s="45" t="s">
        <v>288</v>
      </c>
      <c r="H136" s="45" t="s">
        <v>289</v>
      </c>
      <c r="I136" s="45" t="s">
        <v>482</v>
      </c>
      <c r="J136" s="45" t="s">
        <v>34</v>
      </c>
      <c r="K136" s="45">
        <v>45</v>
      </c>
      <c r="L136" s="40">
        <v>0</v>
      </c>
      <c r="M136" s="40">
        <v>236703.5</v>
      </c>
      <c r="N136" s="40">
        <v>236703.5</v>
      </c>
      <c r="O136" s="40">
        <v>1287.5</v>
      </c>
      <c r="P136" s="41">
        <v>5.4392943070127814E-3</v>
      </c>
      <c r="Q136" s="39">
        <f t="shared" si="3"/>
        <v>236703.5</v>
      </c>
    </row>
    <row r="137" spans="1:17" ht="31.5">
      <c r="A137" s="34">
        <v>125</v>
      </c>
      <c r="B137" s="44" t="s">
        <v>483</v>
      </c>
      <c r="C137" s="44" t="s">
        <v>484</v>
      </c>
      <c r="D137" s="45" t="s">
        <v>485</v>
      </c>
      <c r="E137" s="45" t="s">
        <v>286</v>
      </c>
      <c r="F137" s="45">
        <v>61</v>
      </c>
      <c r="G137" s="45" t="s">
        <v>290</v>
      </c>
      <c r="H137" s="45">
        <v>1</v>
      </c>
      <c r="I137" s="45" t="s">
        <v>486</v>
      </c>
      <c r="J137" s="45" t="s">
        <v>34</v>
      </c>
      <c r="K137" s="45">
        <v>146</v>
      </c>
      <c r="L137" s="40">
        <v>0</v>
      </c>
      <c r="M137" s="40">
        <v>192500</v>
      </c>
      <c r="N137" s="40">
        <v>192500</v>
      </c>
      <c r="O137" s="40">
        <v>17500</v>
      </c>
      <c r="P137" s="41">
        <v>9.0909090909090912E-2</v>
      </c>
      <c r="Q137" s="39">
        <f t="shared" si="3"/>
        <v>192500</v>
      </c>
    </row>
    <row r="138" spans="1:17" ht="47.25">
      <c r="A138" s="34">
        <v>126</v>
      </c>
      <c r="B138" s="44" t="s">
        <v>487</v>
      </c>
      <c r="C138" s="44" t="s">
        <v>488</v>
      </c>
      <c r="D138" s="45" t="s">
        <v>485</v>
      </c>
      <c r="E138" s="45" t="s">
        <v>286</v>
      </c>
      <c r="F138" s="45">
        <v>61</v>
      </c>
      <c r="G138" s="45" t="s">
        <v>290</v>
      </c>
      <c r="H138" s="45">
        <v>1</v>
      </c>
      <c r="I138" s="45" t="s">
        <v>489</v>
      </c>
      <c r="J138" s="45" t="s">
        <v>34</v>
      </c>
      <c r="K138" s="45">
        <v>75</v>
      </c>
      <c r="L138" s="40">
        <v>0</v>
      </c>
      <c r="M138" s="40">
        <v>300000</v>
      </c>
      <c r="N138" s="40">
        <v>300000</v>
      </c>
      <c r="O138" s="40">
        <v>28000</v>
      </c>
      <c r="P138" s="41">
        <v>9.3333333333333338E-2</v>
      </c>
      <c r="Q138" s="39">
        <f t="shared" si="3"/>
        <v>300000</v>
      </c>
    </row>
    <row r="139" spans="1:17" ht="31.5">
      <c r="A139" s="34">
        <v>127</v>
      </c>
      <c r="B139" s="44" t="s">
        <v>490</v>
      </c>
      <c r="C139" s="44" t="s">
        <v>491</v>
      </c>
      <c r="D139" s="45" t="s">
        <v>492</v>
      </c>
      <c r="E139" s="45" t="s">
        <v>286</v>
      </c>
      <c r="F139" s="45" t="s">
        <v>286</v>
      </c>
      <c r="G139" s="45" t="s">
        <v>290</v>
      </c>
      <c r="H139" s="45" t="s">
        <v>292</v>
      </c>
      <c r="I139" s="45" t="s">
        <v>493</v>
      </c>
      <c r="J139" s="45" t="s">
        <v>34</v>
      </c>
      <c r="K139" s="45">
        <v>75</v>
      </c>
      <c r="L139" s="40">
        <v>0</v>
      </c>
      <c r="M139" s="40">
        <v>199295.68</v>
      </c>
      <c r="N139" s="40">
        <v>199295.68</v>
      </c>
      <c r="O139" s="40">
        <v>17418.3</v>
      </c>
      <c r="P139" s="41">
        <v>8.7399285323194159E-2</v>
      </c>
      <c r="Q139" s="39">
        <f t="shared" si="3"/>
        <v>199295.68</v>
      </c>
    </row>
    <row r="140" spans="1:17" ht="31.5">
      <c r="A140" s="34">
        <v>128</v>
      </c>
      <c r="B140" s="44" t="s">
        <v>494</v>
      </c>
      <c r="C140" s="44" t="s">
        <v>495</v>
      </c>
      <c r="D140" s="45" t="s">
        <v>496</v>
      </c>
      <c r="E140" s="45" t="s">
        <v>286</v>
      </c>
      <c r="F140" s="45" t="s">
        <v>388</v>
      </c>
      <c r="G140" s="45" t="s">
        <v>295</v>
      </c>
      <c r="H140" s="45" t="s">
        <v>289</v>
      </c>
      <c r="I140" s="45" t="s">
        <v>497</v>
      </c>
      <c r="J140" s="45" t="s">
        <v>34</v>
      </c>
      <c r="K140" s="45">
        <v>43</v>
      </c>
      <c r="L140" s="40">
        <v>0</v>
      </c>
      <c r="M140" s="40">
        <v>300000</v>
      </c>
      <c r="N140" s="40">
        <v>300000</v>
      </c>
      <c r="O140" s="40">
        <v>20000</v>
      </c>
      <c r="P140" s="41">
        <v>6.6666666666666666E-2</v>
      </c>
      <c r="Q140" s="39">
        <f t="shared" si="3"/>
        <v>300000</v>
      </c>
    </row>
    <row r="141" spans="1:17" ht="31.5">
      <c r="A141" s="34">
        <v>129</v>
      </c>
      <c r="B141" s="44" t="s">
        <v>498</v>
      </c>
      <c r="C141" s="44" t="s">
        <v>499</v>
      </c>
      <c r="D141" s="45" t="s">
        <v>500</v>
      </c>
      <c r="E141" s="45" t="s">
        <v>286</v>
      </c>
      <c r="F141" s="45" t="s">
        <v>293</v>
      </c>
      <c r="G141" s="45" t="s">
        <v>290</v>
      </c>
      <c r="H141" s="45" t="s">
        <v>289</v>
      </c>
      <c r="I141" s="45" t="s">
        <v>501</v>
      </c>
      <c r="J141" s="45" t="s">
        <v>34</v>
      </c>
      <c r="K141" s="45">
        <v>40</v>
      </c>
      <c r="L141" s="40">
        <v>0</v>
      </c>
      <c r="M141" s="40">
        <v>300000</v>
      </c>
      <c r="N141" s="40">
        <v>300000</v>
      </c>
      <c r="O141" s="40">
        <v>24851</v>
      </c>
      <c r="P141" s="41">
        <v>8.283666666666667E-2</v>
      </c>
      <c r="Q141" s="39">
        <f t="shared" ref="Q141:Q204" si="4">M141</f>
        <v>300000</v>
      </c>
    </row>
    <row r="142" spans="1:17" ht="31.5">
      <c r="A142" s="34">
        <v>130</v>
      </c>
      <c r="B142" s="44" t="s">
        <v>502</v>
      </c>
      <c r="C142" s="44" t="s">
        <v>503</v>
      </c>
      <c r="D142" s="45" t="s">
        <v>504</v>
      </c>
      <c r="E142" s="45" t="s">
        <v>286</v>
      </c>
      <c r="F142" s="45" t="s">
        <v>285</v>
      </c>
      <c r="G142" s="45" t="s">
        <v>297</v>
      </c>
      <c r="H142" s="45" t="s">
        <v>289</v>
      </c>
      <c r="I142" s="45" t="s">
        <v>505</v>
      </c>
      <c r="J142" s="45" t="s">
        <v>34</v>
      </c>
      <c r="K142" s="45">
        <v>22</v>
      </c>
      <c r="L142" s="40">
        <v>0</v>
      </c>
      <c r="M142" s="40">
        <v>295268.55</v>
      </c>
      <c r="N142" s="40">
        <v>295268.55</v>
      </c>
      <c r="O142" s="40">
        <v>5412</v>
      </c>
      <c r="P142" s="41">
        <v>1.8329077038512907E-2</v>
      </c>
      <c r="Q142" s="39">
        <f t="shared" si="4"/>
        <v>295268.55</v>
      </c>
    </row>
    <row r="143" spans="1:17" ht="31.5">
      <c r="A143" s="34">
        <v>131</v>
      </c>
      <c r="B143" s="44" t="s">
        <v>506</v>
      </c>
      <c r="C143" s="44" t="s">
        <v>507</v>
      </c>
      <c r="D143" s="45" t="s">
        <v>508</v>
      </c>
      <c r="E143" s="45" t="s">
        <v>286</v>
      </c>
      <c r="F143" s="45" t="s">
        <v>388</v>
      </c>
      <c r="G143" s="45" t="s">
        <v>290</v>
      </c>
      <c r="H143" s="45" t="s">
        <v>292</v>
      </c>
      <c r="I143" s="45" t="s">
        <v>509</v>
      </c>
      <c r="J143" s="45" t="s">
        <v>34</v>
      </c>
      <c r="K143" s="45">
        <v>48</v>
      </c>
      <c r="L143" s="40">
        <v>0</v>
      </c>
      <c r="M143" s="40">
        <v>300000</v>
      </c>
      <c r="N143" s="40">
        <v>300000</v>
      </c>
      <c r="O143" s="40">
        <v>20000</v>
      </c>
      <c r="P143" s="41">
        <v>6.6666666666666666E-2</v>
      </c>
      <c r="Q143" s="39">
        <f t="shared" si="4"/>
        <v>300000</v>
      </c>
    </row>
    <row r="144" spans="1:17" ht="31.5">
      <c r="A144" s="34">
        <v>132</v>
      </c>
      <c r="B144" s="44" t="s">
        <v>510</v>
      </c>
      <c r="C144" s="44" t="s">
        <v>511</v>
      </c>
      <c r="D144" s="45" t="s">
        <v>512</v>
      </c>
      <c r="E144" s="45" t="s">
        <v>286</v>
      </c>
      <c r="F144" s="45" t="s">
        <v>388</v>
      </c>
      <c r="G144" s="45" t="s">
        <v>294</v>
      </c>
      <c r="H144" s="45" t="s">
        <v>289</v>
      </c>
      <c r="I144" s="45" t="s">
        <v>513</v>
      </c>
      <c r="J144" s="45" t="s">
        <v>34</v>
      </c>
      <c r="K144" s="45">
        <v>64</v>
      </c>
      <c r="L144" s="40">
        <v>0</v>
      </c>
      <c r="M144" s="40">
        <v>300000</v>
      </c>
      <c r="N144" s="40">
        <v>300000</v>
      </c>
      <c r="O144" s="40">
        <v>30000</v>
      </c>
      <c r="P144" s="41">
        <v>0.1</v>
      </c>
      <c r="Q144" s="39">
        <f t="shared" si="4"/>
        <v>300000</v>
      </c>
    </row>
    <row r="145" spans="1:17" ht="31.5">
      <c r="A145" s="34">
        <v>133</v>
      </c>
      <c r="B145" s="44" t="s">
        <v>514</v>
      </c>
      <c r="C145" s="44" t="s">
        <v>515</v>
      </c>
      <c r="D145" s="45" t="s">
        <v>516</v>
      </c>
      <c r="E145" s="45" t="s">
        <v>286</v>
      </c>
      <c r="F145" s="45" t="s">
        <v>293</v>
      </c>
      <c r="G145" s="45" t="s">
        <v>287</v>
      </c>
      <c r="H145" s="45" t="s">
        <v>289</v>
      </c>
      <c r="I145" s="45" t="s">
        <v>517</v>
      </c>
      <c r="J145" s="45" t="s">
        <v>34</v>
      </c>
      <c r="K145" s="45">
        <v>20</v>
      </c>
      <c r="L145" s="40">
        <v>0</v>
      </c>
      <c r="M145" s="40">
        <v>111000</v>
      </c>
      <c r="N145" s="40">
        <v>111000</v>
      </c>
      <c r="O145" s="40">
        <v>11000</v>
      </c>
      <c r="P145" s="41">
        <v>9.90990990990991E-2</v>
      </c>
      <c r="Q145" s="39">
        <f t="shared" si="4"/>
        <v>111000</v>
      </c>
    </row>
    <row r="146" spans="1:17" ht="47.25">
      <c r="A146" s="34">
        <v>134</v>
      </c>
      <c r="B146" s="44" t="s">
        <v>518</v>
      </c>
      <c r="C146" s="44" t="s">
        <v>519</v>
      </c>
      <c r="D146" s="45" t="s">
        <v>520</v>
      </c>
      <c r="E146" s="45" t="s">
        <v>286</v>
      </c>
      <c r="F146" s="45" t="s">
        <v>405</v>
      </c>
      <c r="G146" s="45" t="s">
        <v>290</v>
      </c>
      <c r="H146" s="45" t="s">
        <v>292</v>
      </c>
      <c r="I146" s="45" t="s">
        <v>521</v>
      </c>
      <c r="J146" s="45" t="s">
        <v>34</v>
      </c>
      <c r="K146" s="45">
        <v>113</v>
      </c>
      <c r="L146" s="40">
        <v>0</v>
      </c>
      <c r="M146" s="40">
        <v>300000</v>
      </c>
      <c r="N146" s="40">
        <v>300000</v>
      </c>
      <c r="O146" s="40">
        <v>30000</v>
      </c>
      <c r="P146" s="41">
        <v>0.1</v>
      </c>
      <c r="Q146" s="39">
        <f t="shared" si="4"/>
        <v>300000</v>
      </c>
    </row>
    <row r="147" spans="1:17" ht="31.5">
      <c r="A147" s="34">
        <v>135</v>
      </c>
      <c r="B147" s="44" t="s">
        <v>522</v>
      </c>
      <c r="C147" s="44" t="s">
        <v>523</v>
      </c>
      <c r="D147" s="45" t="s">
        <v>520</v>
      </c>
      <c r="E147" s="45" t="s">
        <v>286</v>
      </c>
      <c r="F147" s="45" t="s">
        <v>405</v>
      </c>
      <c r="G147" s="45" t="s">
        <v>290</v>
      </c>
      <c r="H147" s="45" t="s">
        <v>292</v>
      </c>
      <c r="I147" s="45" t="s">
        <v>524</v>
      </c>
      <c r="J147" s="45" t="s">
        <v>34</v>
      </c>
      <c r="K147" s="45">
        <v>89</v>
      </c>
      <c r="L147" s="40">
        <v>0</v>
      </c>
      <c r="M147" s="40">
        <v>300000</v>
      </c>
      <c r="N147" s="40">
        <v>300000</v>
      </c>
      <c r="O147" s="40">
        <v>30000</v>
      </c>
      <c r="P147" s="41">
        <v>0.1</v>
      </c>
      <c r="Q147" s="39">
        <f t="shared" si="4"/>
        <v>300000</v>
      </c>
    </row>
    <row r="148" spans="1:17" ht="31.5">
      <c r="A148" s="34">
        <v>136</v>
      </c>
      <c r="B148" s="44" t="s">
        <v>525</v>
      </c>
      <c r="C148" s="44" t="s">
        <v>526</v>
      </c>
      <c r="D148" s="45" t="s">
        <v>527</v>
      </c>
      <c r="E148" s="45" t="s">
        <v>286</v>
      </c>
      <c r="F148" s="45" t="s">
        <v>388</v>
      </c>
      <c r="G148" s="45" t="s">
        <v>288</v>
      </c>
      <c r="H148" s="45" t="s">
        <v>289</v>
      </c>
      <c r="I148" s="45" t="s">
        <v>528</v>
      </c>
      <c r="J148" s="45" t="s">
        <v>34</v>
      </c>
      <c r="K148" s="45">
        <v>50</v>
      </c>
      <c r="L148" s="40">
        <v>0</v>
      </c>
      <c r="M148" s="40">
        <v>97174.93</v>
      </c>
      <c r="N148" s="40">
        <v>97174.93</v>
      </c>
      <c r="O148" s="40">
        <v>9298.2999999999993</v>
      </c>
      <c r="P148" s="41">
        <v>9.5686202192273251E-2</v>
      </c>
      <c r="Q148" s="39">
        <f t="shared" si="4"/>
        <v>97174.93</v>
      </c>
    </row>
    <row r="149" spans="1:17" ht="31.5">
      <c r="A149" s="34">
        <v>137</v>
      </c>
      <c r="B149" s="44" t="s">
        <v>529</v>
      </c>
      <c r="C149" s="44" t="s">
        <v>530</v>
      </c>
      <c r="D149" s="45" t="s">
        <v>531</v>
      </c>
      <c r="E149" s="45" t="s">
        <v>286</v>
      </c>
      <c r="F149" s="45" t="s">
        <v>297</v>
      </c>
      <c r="G149" s="45" t="s">
        <v>388</v>
      </c>
      <c r="H149" s="45" t="s">
        <v>289</v>
      </c>
      <c r="I149" s="45" t="s">
        <v>532</v>
      </c>
      <c r="J149" s="45" t="s">
        <v>34</v>
      </c>
      <c r="K149" s="45">
        <v>20</v>
      </c>
      <c r="L149" s="40">
        <v>0</v>
      </c>
      <c r="M149" s="40">
        <v>216500</v>
      </c>
      <c r="N149" s="40">
        <v>216500</v>
      </c>
      <c r="O149" s="40">
        <v>5000</v>
      </c>
      <c r="P149" s="41">
        <v>2.3094688221709007E-2</v>
      </c>
      <c r="Q149" s="39">
        <f t="shared" si="4"/>
        <v>216500</v>
      </c>
    </row>
    <row r="150" spans="1:17" ht="31.5">
      <c r="A150" s="34">
        <v>138</v>
      </c>
      <c r="B150" s="44" t="s">
        <v>533</v>
      </c>
      <c r="C150" s="44" t="s">
        <v>534</v>
      </c>
      <c r="D150" s="45" t="s">
        <v>535</v>
      </c>
      <c r="E150" s="45" t="s">
        <v>286</v>
      </c>
      <c r="F150" s="45" t="s">
        <v>301</v>
      </c>
      <c r="G150" s="45" t="s">
        <v>290</v>
      </c>
      <c r="H150" s="45" t="s">
        <v>292</v>
      </c>
      <c r="I150" s="45" t="s">
        <v>536</v>
      </c>
      <c r="J150" s="45" t="s">
        <v>34</v>
      </c>
      <c r="K150" s="45">
        <v>117</v>
      </c>
      <c r="L150" s="40">
        <v>0</v>
      </c>
      <c r="M150" s="40">
        <v>278559.39</v>
      </c>
      <c r="N150" s="40">
        <v>278559.39</v>
      </c>
      <c r="O150" s="40">
        <v>0</v>
      </c>
      <c r="P150" s="41">
        <v>0</v>
      </c>
      <c r="Q150" s="39">
        <f t="shared" si="4"/>
        <v>278559.39</v>
      </c>
    </row>
    <row r="151" spans="1:17" ht="31.5">
      <c r="A151" s="34">
        <v>139</v>
      </c>
      <c r="B151" s="44" t="s">
        <v>537</v>
      </c>
      <c r="C151" s="44" t="s">
        <v>538</v>
      </c>
      <c r="D151" s="45" t="s">
        <v>539</v>
      </c>
      <c r="E151" s="45" t="s">
        <v>286</v>
      </c>
      <c r="F151" s="45" t="s">
        <v>477</v>
      </c>
      <c r="G151" s="45" t="s">
        <v>288</v>
      </c>
      <c r="H151" s="45" t="s">
        <v>289</v>
      </c>
      <c r="I151" s="45" t="s">
        <v>540</v>
      </c>
      <c r="J151" s="45" t="s">
        <v>34</v>
      </c>
      <c r="K151" s="45">
        <v>48</v>
      </c>
      <c r="L151" s="40">
        <v>0</v>
      </c>
      <c r="M151" s="40">
        <v>200500</v>
      </c>
      <c r="N151" s="40">
        <v>200500</v>
      </c>
      <c r="O151" s="40">
        <v>12300</v>
      </c>
      <c r="P151" s="41">
        <v>6.1346633416458851E-2</v>
      </c>
      <c r="Q151" s="39">
        <f t="shared" si="4"/>
        <v>200500</v>
      </c>
    </row>
    <row r="152" spans="1:17" ht="31.5">
      <c r="A152" s="34">
        <v>140</v>
      </c>
      <c r="B152" s="44" t="s">
        <v>541</v>
      </c>
      <c r="C152" s="44" t="s">
        <v>542</v>
      </c>
      <c r="D152" s="45" t="s">
        <v>543</v>
      </c>
      <c r="E152" s="45" t="s">
        <v>286</v>
      </c>
      <c r="F152" s="45" t="s">
        <v>297</v>
      </c>
      <c r="G152" s="45" t="s">
        <v>290</v>
      </c>
      <c r="H152" s="45" t="s">
        <v>292</v>
      </c>
      <c r="I152" s="45" t="s">
        <v>544</v>
      </c>
      <c r="J152" s="45" t="s">
        <v>34</v>
      </c>
      <c r="K152" s="45">
        <v>48</v>
      </c>
      <c r="L152" s="40">
        <v>0</v>
      </c>
      <c r="M152" s="40">
        <v>300000</v>
      </c>
      <c r="N152" s="40">
        <v>300000</v>
      </c>
      <c r="O152" s="40">
        <v>9800</v>
      </c>
      <c r="P152" s="41">
        <v>3.2666666666666663E-2</v>
      </c>
      <c r="Q152" s="39">
        <f t="shared" si="4"/>
        <v>300000</v>
      </c>
    </row>
    <row r="153" spans="1:17" ht="31.5">
      <c r="A153" s="34">
        <v>141</v>
      </c>
      <c r="B153" s="44" t="s">
        <v>545</v>
      </c>
      <c r="C153" s="44" t="s">
        <v>546</v>
      </c>
      <c r="D153" s="45" t="s">
        <v>547</v>
      </c>
      <c r="E153" s="45" t="s">
        <v>286</v>
      </c>
      <c r="F153" s="45" t="s">
        <v>285</v>
      </c>
      <c r="G153" s="45" t="s">
        <v>288</v>
      </c>
      <c r="H153" s="45" t="s">
        <v>296</v>
      </c>
      <c r="I153" s="45" t="s">
        <v>548</v>
      </c>
      <c r="J153" s="45" t="s">
        <v>34</v>
      </c>
      <c r="K153" s="45">
        <v>43</v>
      </c>
      <c r="L153" s="40">
        <v>0</v>
      </c>
      <c r="M153" s="40">
        <v>299953</v>
      </c>
      <c r="N153" s="40">
        <v>299953</v>
      </c>
      <c r="O153" s="40">
        <v>13950</v>
      </c>
      <c r="P153" s="41">
        <v>4.6507286141495498E-2</v>
      </c>
      <c r="Q153" s="39">
        <f t="shared" si="4"/>
        <v>299953</v>
      </c>
    </row>
    <row r="154" spans="1:17" ht="31.5">
      <c r="A154" s="34">
        <v>142</v>
      </c>
      <c r="B154" s="44" t="s">
        <v>549</v>
      </c>
      <c r="C154" s="44" t="s">
        <v>550</v>
      </c>
      <c r="D154" s="45" t="s">
        <v>551</v>
      </c>
      <c r="E154" s="45" t="s">
        <v>286</v>
      </c>
      <c r="F154" s="45" t="s">
        <v>290</v>
      </c>
      <c r="G154" s="45" t="s">
        <v>290</v>
      </c>
      <c r="H154" s="45" t="s">
        <v>292</v>
      </c>
      <c r="I154" s="45" t="s">
        <v>552</v>
      </c>
      <c r="J154" s="45" t="s">
        <v>34</v>
      </c>
      <c r="K154" s="45">
        <v>36</v>
      </c>
      <c r="L154" s="40">
        <v>0</v>
      </c>
      <c r="M154" s="40">
        <v>299997</v>
      </c>
      <c r="N154" s="40">
        <v>299997</v>
      </c>
      <c r="O154" s="40">
        <v>0</v>
      </c>
      <c r="P154" s="41">
        <v>0</v>
      </c>
      <c r="Q154" s="39">
        <f t="shared" si="4"/>
        <v>299997</v>
      </c>
    </row>
    <row r="155" spans="1:17" ht="31.5">
      <c r="A155" s="34">
        <v>143</v>
      </c>
      <c r="B155" s="44" t="s">
        <v>553</v>
      </c>
      <c r="C155" s="44" t="s">
        <v>554</v>
      </c>
      <c r="D155" s="45" t="s">
        <v>555</v>
      </c>
      <c r="E155" s="45" t="s">
        <v>286</v>
      </c>
      <c r="F155" s="45" t="s">
        <v>285</v>
      </c>
      <c r="G155" s="45" t="s">
        <v>290</v>
      </c>
      <c r="H155" s="45" t="s">
        <v>296</v>
      </c>
      <c r="I155" s="45" t="s">
        <v>556</v>
      </c>
      <c r="J155" s="45" t="s">
        <v>34</v>
      </c>
      <c r="K155" s="45">
        <v>70</v>
      </c>
      <c r="L155" s="40">
        <v>0</v>
      </c>
      <c r="M155" s="40">
        <v>269011.12</v>
      </c>
      <c r="N155" s="40">
        <v>269011.12</v>
      </c>
      <c r="O155" s="40">
        <v>20593.05</v>
      </c>
      <c r="P155" s="41">
        <v>7.6550924735007242E-2</v>
      </c>
      <c r="Q155" s="39">
        <f t="shared" si="4"/>
        <v>269011.12</v>
      </c>
    </row>
    <row r="156" spans="1:17" ht="31.5">
      <c r="A156" s="34">
        <v>144</v>
      </c>
      <c r="B156" s="44" t="s">
        <v>557</v>
      </c>
      <c r="C156" s="44" t="s">
        <v>558</v>
      </c>
      <c r="D156" s="45" t="s">
        <v>559</v>
      </c>
      <c r="E156" s="45" t="s">
        <v>286</v>
      </c>
      <c r="F156" s="45" t="s">
        <v>290</v>
      </c>
      <c r="G156" s="45" t="s">
        <v>299</v>
      </c>
      <c r="H156" s="45" t="s">
        <v>289</v>
      </c>
      <c r="I156" s="45" t="s">
        <v>560</v>
      </c>
      <c r="J156" s="45" t="s">
        <v>561</v>
      </c>
      <c r="K156" s="45">
        <v>24</v>
      </c>
      <c r="L156" s="40">
        <v>0</v>
      </c>
      <c r="M156" s="40">
        <v>148760</v>
      </c>
      <c r="N156" s="40">
        <v>148760</v>
      </c>
      <c r="O156" s="40">
        <v>5160</v>
      </c>
      <c r="P156" s="41">
        <v>3.468674374831944E-2</v>
      </c>
      <c r="Q156" s="39">
        <f t="shared" si="4"/>
        <v>148760</v>
      </c>
    </row>
    <row r="157" spans="1:17" ht="31.5">
      <c r="A157" s="34">
        <v>145</v>
      </c>
      <c r="B157" s="44" t="s">
        <v>562</v>
      </c>
      <c r="C157" s="44" t="s">
        <v>563</v>
      </c>
      <c r="D157" s="45" t="s">
        <v>564</v>
      </c>
      <c r="E157" s="45" t="s">
        <v>286</v>
      </c>
      <c r="F157" s="45" t="s">
        <v>392</v>
      </c>
      <c r="G157" s="45" t="s">
        <v>290</v>
      </c>
      <c r="H157" s="45" t="s">
        <v>292</v>
      </c>
      <c r="I157" s="45" t="s">
        <v>565</v>
      </c>
      <c r="J157" s="45" t="s">
        <v>34</v>
      </c>
      <c r="K157" s="45">
        <v>28</v>
      </c>
      <c r="L157" s="40">
        <v>145064.78</v>
      </c>
      <c r="M157" s="40">
        <v>45134.22</v>
      </c>
      <c r="N157" s="40">
        <v>190199</v>
      </c>
      <c r="O157" s="40">
        <v>18000</v>
      </c>
      <c r="P157" s="41">
        <v>9.4637721544277312E-2</v>
      </c>
      <c r="Q157" s="39">
        <f t="shared" si="4"/>
        <v>45134.22</v>
      </c>
    </row>
    <row r="158" spans="1:17" ht="31.5">
      <c r="A158" s="34">
        <v>146</v>
      </c>
      <c r="B158" s="44" t="s">
        <v>566</v>
      </c>
      <c r="C158" s="44" t="s">
        <v>567</v>
      </c>
      <c r="D158" s="45" t="s">
        <v>564</v>
      </c>
      <c r="E158" s="45" t="s">
        <v>286</v>
      </c>
      <c r="F158" s="45" t="s">
        <v>392</v>
      </c>
      <c r="G158" s="45" t="s">
        <v>290</v>
      </c>
      <c r="H158" s="45" t="s">
        <v>292</v>
      </c>
      <c r="I158" s="45" t="s">
        <v>568</v>
      </c>
      <c r="J158" s="45" t="s">
        <v>34</v>
      </c>
      <c r="K158" s="45">
        <v>125</v>
      </c>
      <c r="L158" s="40">
        <v>0</v>
      </c>
      <c r="M158" s="40">
        <v>234344</v>
      </c>
      <c r="N158" s="40">
        <v>234344</v>
      </c>
      <c r="O158" s="40">
        <v>22000</v>
      </c>
      <c r="P158" s="41">
        <v>9.3879083740142699E-2</v>
      </c>
      <c r="Q158" s="39">
        <f t="shared" si="4"/>
        <v>234344</v>
      </c>
    </row>
    <row r="159" spans="1:17" ht="31.5">
      <c r="A159" s="34">
        <v>147</v>
      </c>
      <c r="B159" s="44" t="s">
        <v>569</v>
      </c>
      <c r="C159" s="44" t="s">
        <v>570</v>
      </c>
      <c r="D159" s="45" t="s">
        <v>571</v>
      </c>
      <c r="E159" s="45" t="s">
        <v>286</v>
      </c>
      <c r="F159" s="45" t="s">
        <v>388</v>
      </c>
      <c r="G159" s="45" t="s">
        <v>291</v>
      </c>
      <c r="H159" s="45" t="s">
        <v>289</v>
      </c>
      <c r="I159" s="45" t="s">
        <v>572</v>
      </c>
      <c r="J159" s="45" t="s">
        <v>34</v>
      </c>
      <c r="K159" s="45">
        <v>60</v>
      </c>
      <c r="L159" s="40">
        <v>0</v>
      </c>
      <c r="M159" s="40">
        <v>300000</v>
      </c>
      <c r="N159" s="40">
        <v>300000</v>
      </c>
      <c r="O159" s="40">
        <v>17500</v>
      </c>
      <c r="P159" s="41">
        <v>5.8333333333333334E-2</v>
      </c>
      <c r="Q159" s="39">
        <f t="shared" si="4"/>
        <v>300000</v>
      </c>
    </row>
    <row r="160" spans="1:17" ht="31.5">
      <c r="A160" s="34">
        <v>148</v>
      </c>
      <c r="B160" s="44" t="s">
        <v>573</v>
      </c>
      <c r="C160" s="44" t="s">
        <v>574</v>
      </c>
      <c r="D160" s="45" t="s">
        <v>575</v>
      </c>
      <c r="E160" s="45" t="s">
        <v>286</v>
      </c>
      <c r="F160" s="45" t="s">
        <v>392</v>
      </c>
      <c r="G160" s="45" t="s">
        <v>284</v>
      </c>
      <c r="H160" s="45" t="s">
        <v>289</v>
      </c>
      <c r="I160" s="45" t="s">
        <v>576</v>
      </c>
      <c r="J160" s="45" t="s">
        <v>34</v>
      </c>
      <c r="K160" s="45">
        <v>18</v>
      </c>
      <c r="L160" s="40">
        <v>0</v>
      </c>
      <c r="M160" s="40">
        <v>82500</v>
      </c>
      <c r="N160" s="40">
        <v>82500</v>
      </c>
      <c r="O160" s="40">
        <v>0</v>
      </c>
      <c r="P160" s="41">
        <v>0</v>
      </c>
      <c r="Q160" s="39">
        <f t="shared" si="4"/>
        <v>82500</v>
      </c>
    </row>
    <row r="161" spans="1:17" ht="31.5">
      <c r="A161" s="34">
        <v>149</v>
      </c>
      <c r="B161" s="44" t="s">
        <v>577</v>
      </c>
      <c r="C161" s="44" t="s">
        <v>578</v>
      </c>
      <c r="D161" s="45" t="s">
        <v>579</v>
      </c>
      <c r="E161" s="45" t="s">
        <v>286</v>
      </c>
      <c r="F161" s="45" t="s">
        <v>286</v>
      </c>
      <c r="G161" s="45" t="s">
        <v>284</v>
      </c>
      <c r="H161" s="45" t="s">
        <v>289</v>
      </c>
      <c r="I161" s="45" t="s">
        <v>580</v>
      </c>
      <c r="J161" s="45" t="s">
        <v>34</v>
      </c>
      <c r="K161" s="45">
        <v>15</v>
      </c>
      <c r="L161" s="40">
        <v>0</v>
      </c>
      <c r="M161" s="40">
        <v>300000</v>
      </c>
      <c r="N161" s="40">
        <v>300000</v>
      </c>
      <c r="O161" s="40">
        <v>0</v>
      </c>
      <c r="P161" s="41">
        <v>0</v>
      </c>
      <c r="Q161" s="39">
        <f t="shared" si="4"/>
        <v>300000</v>
      </c>
    </row>
    <row r="162" spans="1:17" ht="31.5">
      <c r="A162" s="34">
        <v>150</v>
      </c>
      <c r="B162" s="44" t="s">
        <v>581</v>
      </c>
      <c r="C162" s="44" t="s">
        <v>582</v>
      </c>
      <c r="D162" s="45" t="s">
        <v>583</v>
      </c>
      <c r="E162" s="45" t="s">
        <v>286</v>
      </c>
      <c r="F162" s="45" t="s">
        <v>301</v>
      </c>
      <c r="G162" s="45" t="s">
        <v>291</v>
      </c>
      <c r="H162" s="45" t="s">
        <v>296</v>
      </c>
      <c r="I162" s="45" t="s">
        <v>584</v>
      </c>
      <c r="J162" s="45" t="s">
        <v>34</v>
      </c>
      <c r="K162" s="45">
        <v>45</v>
      </c>
      <c r="L162" s="40">
        <v>0</v>
      </c>
      <c r="M162" s="40">
        <v>106563.8</v>
      </c>
      <c r="N162" s="40">
        <v>106563.8</v>
      </c>
      <c r="O162" s="40">
        <v>9217.2000000000007</v>
      </c>
      <c r="P162" s="41">
        <v>8.6494663290911183E-2</v>
      </c>
      <c r="Q162" s="39">
        <f t="shared" si="4"/>
        <v>106563.8</v>
      </c>
    </row>
    <row r="163" spans="1:17" ht="31.5">
      <c r="A163" s="34">
        <v>151</v>
      </c>
      <c r="B163" s="44" t="s">
        <v>615</v>
      </c>
      <c r="C163" s="44" t="s">
        <v>616</v>
      </c>
      <c r="D163" s="45" t="s">
        <v>617</v>
      </c>
      <c r="E163" s="45" t="s">
        <v>295</v>
      </c>
      <c r="F163" s="45" t="s">
        <v>293</v>
      </c>
      <c r="G163" s="45" t="s">
        <v>286</v>
      </c>
      <c r="H163" s="45" t="s">
        <v>289</v>
      </c>
      <c r="I163" s="45" t="s">
        <v>618</v>
      </c>
      <c r="J163" s="45" t="s">
        <v>34</v>
      </c>
      <c r="K163" s="45">
        <v>40</v>
      </c>
      <c r="L163" s="40">
        <v>0</v>
      </c>
      <c r="M163" s="40">
        <v>148498</v>
      </c>
      <c r="N163" s="40">
        <v>148498</v>
      </c>
      <c r="O163" s="40">
        <v>0</v>
      </c>
      <c r="P163" s="41">
        <v>0</v>
      </c>
      <c r="Q163" s="39">
        <f t="shared" si="4"/>
        <v>148498</v>
      </c>
    </row>
    <row r="164" spans="1:17" ht="15.75">
      <c r="A164" s="34">
        <v>152</v>
      </c>
      <c r="B164" s="44" t="s">
        <v>619</v>
      </c>
      <c r="C164" s="44" t="s">
        <v>620</v>
      </c>
      <c r="D164" s="45" t="s">
        <v>617</v>
      </c>
      <c r="E164" s="45" t="s">
        <v>295</v>
      </c>
      <c r="F164" s="45" t="s">
        <v>293</v>
      </c>
      <c r="G164" s="45" t="s">
        <v>286</v>
      </c>
      <c r="H164" s="45" t="s">
        <v>289</v>
      </c>
      <c r="I164" s="45" t="s">
        <v>621</v>
      </c>
      <c r="J164" s="45" t="s">
        <v>34</v>
      </c>
      <c r="K164" s="45">
        <v>40</v>
      </c>
      <c r="L164" s="40">
        <v>0</v>
      </c>
      <c r="M164" s="40">
        <v>144099</v>
      </c>
      <c r="N164" s="40">
        <v>144099</v>
      </c>
      <c r="O164" s="40">
        <v>0</v>
      </c>
      <c r="P164" s="41">
        <v>0</v>
      </c>
      <c r="Q164" s="39">
        <f t="shared" si="4"/>
        <v>144099</v>
      </c>
    </row>
    <row r="165" spans="1:17" ht="31.5">
      <c r="A165" s="34">
        <v>153</v>
      </c>
      <c r="B165" s="44" t="s">
        <v>622</v>
      </c>
      <c r="C165" s="44" t="s">
        <v>623</v>
      </c>
      <c r="D165" s="45" t="s">
        <v>624</v>
      </c>
      <c r="E165" s="45" t="s">
        <v>295</v>
      </c>
      <c r="F165" s="45" t="s">
        <v>290</v>
      </c>
      <c r="G165" s="45" t="s">
        <v>290</v>
      </c>
      <c r="H165" s="45" t="s">
        <v>292</v>
      </c>
      <c r="I165" s="45" t="s">
        <v>625</v>
      </c>
      <c r="J165" s="45" t="s">
        <v>34</v>
      </c>
      <c r="K165" s="45">
        <v>69</v>
      </c>
      <c r="L165" s="40">
        <v>0</v>
      </c>
      <c r="M165" s="40">
        <v>300000</v>
      </c>
      <c r="N165" s="40">
        <v>300000</v>
      </c>
      <c r="O165" s="40">
        <v>30000</v>
      </c>
      <c r="P165" s="41">
        <v>0.1</v>
      </c>
      <c r="Q165" s="39">
        <f t="shared" si="4"/>
        <v>300000</v>
      </c>
    </row>
    <row r="166" spans="1:17" ht="15.75">
      <c r="A166" s="34">
        <v>154</v>
      </c>
      <c r="B166" s="44" t="s">
        <v>626</v>
      </c>
      <c r="C166" s="44" t="s">
        <v>627</v>
      </c>
      <c r="D166" s="45" t="s">
        <v>628</v>
      </c>
      <c r="E166" s="45" t="s">
        <v>295</v>
      </c>
      <c r="F166" s="45" t="s">
        <v>290</v>
      </c>
      <c r="G166" s="45" t="s">
        <v>294</v>
      </c>
      <c r="H166" s="45" t="s">
        <v>296</v>
      </c>
      <c r="I166" s="45" t="s">
        <v>629</v>
      </c>
      <c r="J166" s="45" t="s">
        <v>34</v>
      </c>
      <c r="K166" s="45">
        <v>50</v>
      </c>
      <c r="L166" s="40">
        <v>0</v>
      </c>
      <c r="M166" s="40">
        <v>300000</v>
      </c>
      <c r="N166" s="40">
        <v>300000</v>
      </c>
      <c r="O166" s="40">
        <v>30000</v>
      </c>
      <c r="P166" s="41">
        <v>0.1</v>
      </c>
      <c r="Q166" s="39">
        <f t="shared" si="4"/>
        <v>300000</v>
      </c>
    </row>
    <row r="167" spans="1:17" ht="31.5">
      <c r="A167" s="34">
        <v>155</v>
      </c>
      <c r="B167" s="44" t="s">
        <v>630</v>
      </c>
      <c r="C167" s="44" t="s">
        <v>631</v>
      </c>
      <c r="D167" s="45" t="s">
        <v>632</v>
      </c>
      <c r="E167" s="45" t="s">
        <v>295</v>
      </c>
      <c r="F167" s="45" t="s">
        <v>286</v>
      </c>
      <c r="G167" s="45" t="s">
        <v>290</v>
      </c>
      <c r="H167" s="45" t="s">
        <v>296</v>
      </c>
      <c r="I167" s="45" t="s">
        <v>633</v>
      </c>
      <c r="J167" s="45" t="s">
        <v>34</v>
      </c>
      <c r="K167" s="45">
        <v>50</v>
      </c>
      <c r="L167" s="40">
        <v>0</v>
      </c>
      <c r="M167" s="40">
        <v>64899.8</v>
      </c>
      <c r="N167" s="40">
        <v>64899.8</v>
      </c>
      <c r="O167" s="40">
        <v>0</v>
      </c>
      <c r="P167" s="41">
        <v>0</v>
      </c>
      <c r="Q167" s="39">
        <f t="shared" si="4"/>
        <v>64899.8</v>
      </c>
    </row>
    <row r="168" spans="1:17" ht="31.5">
      <c r="A168" s="34">
        <v>156</v>
      </c>
      <c r="B168" s="44" t="s">
        <v>634</v>
      </c>
      <c r="C168" s="44" t="s">
        <v>635</v>
      </c>
      <c r="D168" s="45" t="s">
        <v>636</v>
      </c>
      <c r="E168" s="45" t="s">
        <v>295</v>
      </c>
      <c r="F168" s="45" t="s">
        <v>286</v>
      </c>
      <c r="G168" s="45" t="s">
        <v>284</v>
      </c>
      <c r="H168" s="45" t="s">
        <v>296</v>
      </c>
      <c r="I168" s="45" t="s">
        <v>637</v>
      </c>
      <c r="J168" s="45" t="s">
        <v>34</v>
      </c>
      <c r="K168" s="45">
        <v>74</v>
      </c>
      <c r="L168" s="40">
        <v>0</v>
      </c>
      <c r="M168" s="40">
        <v>24200</v>
      </c>
      <c r="N168" s="40">
        <v>24200</v>
      </c>
      <c r="O168" s="40">
        <v>2200</v>
      </c>
      <c r="P168" s="41">
        <v>9.0909090909090912E-2</v>
      </c>
      <c r="Q168" s="39">
        <f t="shared" si="4"/>
        <v>24200</v>
      </c>
    </row>
    <row r="169" spans="1:17" ht="31.5">
      <c r="A169" s="34">
        <v>157</v>
      </c>
      <c r="B169" s="44" t="s">
        <v>638</v>
      </c>
      <c r="C169" s="44" t="s">
        <v>639</v>
      </c>
      <c r="D169" s="45" t="s">
        <v>640</v>
      </c>
      <c r="E169" s="45" t="s">
        <v>295</v>
      </c>
      <c r="F169" s="45" t="s">
        <v>286</v>
      </c>
      <c r="G169" s="45" t="s">
        <v>288</v>
      </c>
      <c r="H169" s="45" t="s">
        <v>289</v>
      </c>
      <c r="I169" s="45" t="s">
        <v>641</v>
      </c>
      <c r="J169" s="45" t="s">
        <v>561</v>
      </c>
      <c r="K169" s="45">
        <v>30</v>
      </c>
      <c r="L169" s="40">
        <v>0</v>
      </c>
      <c r="M169" s="40">
        <v>115500</v>
      </c>
      <c r="N169" s="40">
        <v>115500</v>
      </c>
      <c r="O169" s="40">
        <v>9300</v>
      </c>
      <c r="P169" s="41">
        <v>8.0519480519480519E-2</v>
      </c>
      <c r="Q169" s="39">
        <f t="shared" si="4"/>
        <v>115500</v>
      </c>
    </row>
    <row r="170" spans="1:17" ht="31.5">
      <c r="A170" s="34">
        <v>158</v>
      </c>
      <c r="B170" s="44" t="s">
        <v>255</v>
      </c>
      <c r="C170" s="44" t="s">
        <v>642</v>
      </c>
      <c r="D170" s="45" t="s">
        <v>643</v>
      </c>
      <c r="E170" s="45" t="s">
        <v>295</v>
      </c>
      <c r="F170" s="45" t="s">
        <v>361</v>
      </c>
      <c r="G170" s="45" t="s">
        <v>290</v>
      </c>
      <c r="H170" s="45" t="s">
        <v>292</v>
      </c>
      <c r="I170" s="45" t="s">
        <v>644</v>
      </c>
      <c r="J170" s="45" t="s">
        <v>34</v>
      </c>
      <c r="K170" s="45">
        <v>100</v>
      </c>
      <c r="L170" s="40">
        <v>0</v>
      </c>
      <c r="M170" s="40">
        <v>300000</v>
      </c>
      <c r="N170" s="40">
        <v>300000</v>
      </c>
      <c r="O170" s="40">
        <v>0</v>
      </c>
      <c r="P170" s="41">
        <v>0</v>
      </c>
      <c r="Q170" s="39">
        <f t="shared" si="4"/>
        <v>300000</v>
      </c>
    </row>
    <row r="171" spans="1:17" ht="31.5">
      <c r="A171" s="34">
        <v>159</v>
      </c>
      <c r="B171" s="44" t="s">
        <v>259</v>
      </c>
      <c r="C171" s="44" t="s">
        <v>645</v>
      </c>
      <c r="D171" s="45" t="s">
        <v>643</v>
      </c>
      <c r="E171" s="45" t="s">
        <v>295</v>
      </c>
      <c r="F171" s="45" t="s">
        <v>361</v>
      </c>
      <c r="G171" s="45" t="s">
        <v>290</v>
      </c>
      <c r="H171" s="45" t="s">
        <v>292</v>
      </c>
      <c r="I171" s="45" t="s">
        <v>646</v>
      </c>
      <c r="J171" s="45" t="s">
        <v>34</v>
      </c>
      <c r="K171" s="45">
        <v>122</v>
      </c>
      <c r="L171" s="40">
        <v>0</v>
      </c>
      <c r="M171" s="40">
        <v>300000</v>
      </c>
      <c r="N171" s="40">
        <v>300000</v>
      </c>
      <c r="O171" s="40">
        <v>0</v>
      </c>
      <c r="P171" s="41">
        <v>0</v>
      </c>
      <c r="Q171" s="39">
        <f t="shared" si="4"/>
        <v>300000</v>
      </c>
    </row>
    <row r="172" spans="1:17" ht="31.5">
      <c r="A172" s="34">
        <v>160</v>
      </c>
      <c r="B172" s="44" t="s">
        <v>647</v>
      </c>
      <c r="C172" s="44" t="s">
        <v>648</v>
      </c>
      <c r="D172" s="45" t="s">
        <v>643</v>
      </c>
      <c r="E172" s="45" t="s">
        <v>295</v>
      </c>
      <c r="F172" s="45" t="s">
        <v>361</v>
      </c>
      <c r="G172" s="45" t="s">
        <v>290</v>
      </c>
      <c r="H172" s="45" t="s">
        <v>292</v>
      </c>
      <c r="I172" s="45" t="s">
        <v>649</v>
      </c>
      <c r="J172" s="45" t="s">
        <v>34</v>
      </c>
      <c r="K172" s="45">
        <v>169</v>
      </c>
      <c r="L172" s="40">
        <v>0</v>
      </c>
      <c r="M172" s="40">
        <v>300000</v>
      </c>
      <c r="N172" s="40">
        <v>300000</v>
      </c>
      <c r="O172" s="40">
        <v>0</v>
      </c>
      <c r="P172" s="41">
        <v>0</v>
      </c>
      <c r="Q172" s="39">
        <f t="shared" si="4"/>
        <v>300000</v>
      </c>
    </row>
    <row r="173" spans="1:17" ht="15.75">
      <c r="A173" s="34">
        <v>161</v>
      </c>
      <c r="B173" s="44" t="s">
        <v>255</v>
      </c>
      <c r="C173" s="44" t="s">
        <v>650</v>
      </c>
      <c r="D173" s="45" t="s">
        <v>651</v>
      </c>
      <c r="E173" s="45" t="s">
        <v>295</v>
      </c>
      <c r="F173" s="45" t="s">
        <v>405</v>
      </c>
      <c r="G173" s="45" t="s">
        <v>290</v>
      </c>
      <c r="H173" s="45" t="s">
        <v>292</v>
      </c>
      <c r="I173" s="45" t="s">
        <v>652</v>
      </c>
      <c r="J173" s="45" t="s">
        <v>34</v>
      </c>
      <c r="K173" s="45">
        <v>120</v>
      </c>
      <c r="L173" s="40">
        <v>0</v>
      </c>
      <c r="M173" s="40">
        <v>300000</v>
      </c>
      <c r="N173" s="40">
        <v>300000</v>
      </c>
      <c r="O173" s="40">
        <v>10000</v>
      </c>
      <c r="P173" s="41">
        <v>3.3333333333333333E-2</v>
      </c>
      <c r="Q173" s="39">
        <f t="shared" si="4"/>
        <v>300000</v>
      </c>
    </row>
    <row r="174" spans="1:17" ht="31.5">
      <c r="A174" s="34">
        <v>162</v>
      </c>
      <c r="B174" s="44" t="s">
        <v>653</v>
      </c>
      <c r="C174" s="44" t="s">
        <v>654</v>
      </c>
      <c r="D174" s="45" t="s">
        <v>655</v>
      </c>
      <c r="E174" s="45" t="s">
        <v>295</v>
      </c>
      <c r="F174" s="45" t="s">
        <v>294</v>
      </c>
      <c r="G174" s="45" t="s">
        <v>291</v>
      </c>
      <c r="H174" s="45" t="s">
        <v>296</v>
      </c>
      <c r="I174" s="45" t="s">
        <v>656</v>
      </c>
      <c r="J174" s="45" t="s">
        <v>34</v>
      </c>
      <c r="K174" s="45">
        <v>21</v>
      </c>
      <c r="L174" s="40">
        <v>0</v>
      </c>
      <c r="M174" s="40">
        <v>298100</v>
      </c>
      <c r="N174" s="40">
        <v>298100</v>
      </c>
      <c r="O174" s="40">
        <v>3500</v>
      </c>
      <c r="P174" s="41">
        <v>1.1741026501174102E-2</v>
      </c>
      <c r="Q174" s="39">
        <f t="shared" si="4"/>
        <v>298100</v>
      </c>
    </row>
    <row r="175" spans="1:17" ht="31.5">
      <c r="A175" s="34">
        <v>163</v>
      </c>
      <c r="B175" s="44" t="s">
        <v>657</v>
      </c>
      <c r="C175" s="44" t="s">
        <v>658</v>
      </c>
      <c r="D175" s="45" t="s">
        <v>659</v>
      </c>
      <c r="E175" s="45" t="s">
        <v>295</v>
      </c>
      <c r="F175" s="45" t="s">
        <v>286</v>
      </c>
      <c r="G175" s="45" t="s">
        <v>291</v>
      </c>
      <c r="H175" s="45" t="s">
        <v>296</v>
      </c>
      <c r="I175" s="45" t="s">
        <v>660</v>
      </c>
      <c r="J175" s="45" t="s">
        <v>34</v>
      </c>
      <c r="K175" s="45">
        <v>120</v>
      </c>
      <c r="L175" s="40">
        <v>0</v>
      </c>
      <c r="M175" s="40">
        <v>294760</v>
      </c>
      <c r="N175" s="40">
        <v>294760</v>
      </c>
      <c r="O175" s="40">
        <v>7000</v>
      </c>
      <c r="P175" s="41">
        <v>2.3748134075179807E-2</v>
      </c>
      <c r="Q175" s="39">
        <f t="shared" si="4"/>
        <v>294760</v>
      </c>
    </row>
    <row r="176" spans="1:17" ht="31.5">
      <c r="A176" s="34">
        <v>164</v>
      </c>
      <c r="B176" s="44" t="s">
        <v>661</v>
      </c>
      <c r="C176" s="44" t="s">
        <v>662</v>
      </c>
      <c r="D176" s="45" t="s">
        <v>663</v>
      </c>
      <c r="E176" s="45" t="s">
        <v>295</v>
      </c>
      <c r="F176" s="45" t="s">
        <v>291</v>
      </c>
      <c r="G176" s="45" t="s">
        <v>294</v>
      </c>
      <c r="H176" s="45" t="s">
        <v>296</v>
      </c>
      <c r="I176" s="45" t="s">
        <v>664</v>
      </c>
      <c r="J176" s="45" t="s">
        <v>34</v>
      </c>
      <c r="K176" s="45">
        <v>60</v>
      </c>
      <c r="L176" s="40">
        <v>127289</v>
      </c>
      <c r="M176" s="40">
        <v>300000</v>
      </c>
      <c r="N176" s="40">
        <v>427289</v>
      </c>
      <c r="O176" s="40">
        <v>30750</v>
      </c>
      <c r="P176" s="41">
        <v>7.1965344298589473E-2</v>
      </c>
      <c r="Q176" s="39">
        <f t="shared" si="4"/>
        <v>300000</v>
      </c>
    </row>
    <row r="177" spans="1:17" ht="15.75">
      <c r="A177" s="34">
        <v>165</v>
      </c>
      <c r="B177" s="44" t="s">
        <v>665</v>
      </c>
      <c r="C177" s="44" t="s">
        <v>666</v>
      </c>
      <c r="D177" s="45" t="s">
        <v>667</v>
      </c>
      <c r="E177" s="45" t="s">
        <v>295</v>
      </c>
      <c r="F177" s="45" t="s">
        <v>293</v>
      </c>
      <c r="G177" s="45" t="s">
        <v>284</v>
      </c>
      <c r="H177" s="45" t="s">
        <v>292</v>
      </c>
      <c r="I177" s="45" t="s">
        <v>668</v>
      </c>
      <c r="J177" s="45" t="s">
        <v>34</v>
      </c>
      <c r="K177" s="45">
        <v>48</v>
      </c>
      <c r="L177" s="40">
        <v>0</v>
      </c>
      <c r="M177" s="40">
        <v>299993</v>
      </c>
      <c r="N177" s="40">
        <v>299993</v>
      </c>
      <c r="O177" s="40">
        <v>0</v>
      </c>
      <c r="P177" s="41">
        <v>0</v>
      </c>
      <c r="Q177" s="39">
        <f t="shared" si="4"/>
        <v>299993</v>
      </c>
    </row>
    <row r="178" spans="1:17" ht="31.5">
      <c r="A178" s="34">
        <v>166</v>
      </c>
      <c r="B178" s="44" t="s">
        <v>669</v>
      </c>
      <c r="C178" s="44" t="s">
        <v>670</v>
      </c>
      <c r="D178" s="45" t="s">
        <v>671</v>
      </c>
      <c r="E178" s="45" t="s">
        <v>295</v>
      </c>
      <c r="F178" s="45" t="s">
        <v>284</v>
      </c>
      <c r="G178" s="45" t="s">
        <v>286</v>
      </c>
      <c r="H178" s="45" t="s">
        <v>296</v>
      </c>
      <c r="I178" s="45" t="s">
        <v>672</v>
      </c>
      <c r="J178" s="45" t="s">
        <v>34</v>
      </c>
      <c r="K178" s="45">
        <v>72</v>
      </c>
      <c r="L178" s="40">
        <v>0</v>
      </c>
      <c r="M178" s="40">
        <v>300000</v>
      </c>
      <c r="N178" s="40">
        <v>300000</v>
      </c>
      <c r="O178" s="40">
        <v>4520</v>
      </c>
      <c r="P178" s="41">
        <v>1.5066666666666667E-2</v>
      </c>
      <c r="Q178" s="39">
        <f t="shared" si="4"/>
        <v>300000</v>
      </c>
    </row>
    <row r="179" spans="1:17" ht="31.5">
      <c r="A179" s="34">
        <v>167</v>
      </c>
      <c r="B179" s="44" t="s">
        <v>673</v>
      </c>
      <c r="C179" s="44" t="s">
        <v>674</v>
      </c>
      <c r="D179" s="45" t="s">
        <v>671</v>
      </c>
      <c r="E179" s="45" t="s">
        <v>295</v>
      </c>
      <c r="F179" s="45" t="s">
        <v>284</v>
      </c>
      <c r="G179" s="45" t="s">
        <v>286</v>
      </c>
      <c r="H179" s="45" t="s">
        <v>296</v>
      </c>
      <c r="I179" s="45" t="s">
        <v>675</v>
      </c>
      <c r="J179" s="45" t="s">
        <v>561</v>
      </c>
      <c r="K179" s="45">
        <v>24</v>
      </c>
      <c r="L179" s="40">
        <v>0</v>
      </c>
      <c r="M179" s="40">
        <v>141800</v>
      </c>
      <c r="N179" s="40">
        <v>141800</v>
      </c>
      <c r="O179" s="40">
        <v>13900</v>
      </c>
      <c r="P179" s="41">
        <v>9.8025387870239775E-2</v>
      </c>
      <c r="Q179" s="39">
        <f t="shared" si="4"/>
        <v>141800</v>
      </c>
    </row>
    <row r="180" spans="1:17" s="25" customFormat="1" ht="31.5">
      <c r="A180" s="34">
        <v>168</v>
      </c>
      <c r="B180" s="44" t="s">
        <v>855</v>
      </c>
      <c r="C180" s="44" t="s">
        <v>856</v>
      </c>
      <c r="D180" s="45" t="s">
        <v>676</v>
      </c>
      <c r="E180" s="45">
        <v>10</v>
      </c>
      <c r="F180" s="45" t="s">
        <v>284</v>
      </c>
      <c r="G180" s="49" t="s">
        <v>286</v>
      </c>
      <c r="H180" s="45">
        <v>2</v>
      </c>
      <c r="I180" s="45" t="s">
        <v>677</v>
      </c>
      <c r="J180" s="45" t="s">
        <v>46</v>
      </c>
      <c r="K180" s="45">
        <v>23</v>
      </c>
      <c r="L180" s="40">
        <v>0</v>
      </c>
      <c r="M180" s="40">
        <v>299841</v>
      </c>
      <c r="N180" s="40">
        <v>299841</v>
      </c>
      <c r="O180" s="40">
        <v>0</v>
      </c>
      <c r="P180" s="41">
        <v>0</v>
      </c>
      <c r="Q180" s="39">
        <f t="shared" si="4"/>
        <v>299841</v>
      </c>
    </row>
    <row r="181" spans="1:17" ht="31.5">
      <c r="A181" s="34">
        <v>169</v>
      </c>
      <c r="B181" s="44" t="s">
        <v>678</v>
      </c>
      <c r="C181" s="44" t="s">
        <v>679</v>
      </c>
      <c r="D181" s="45" t="s">
        <v>680</v>
      </c>
      <c r="E181" s="45">
        <v>10</v>
      </c>
      <c r="F181" s="45" t="s">
        <v>285</v>
      </c>
      <c r="G181" s="45" t="s">
        <v>290</v>
      </c>
      <c r="H181" s="45">
        <v>3</v>
      </c>
      <c r="I181" s="45" t="s">
        <v>681</v>
      </c>
      <c r="J181" s="45" t="s">
        <v>682</v>
      </c>
      <c r="K181" s="45">
        <v>146</v>
      </c>
      <c r="L181" s="40">
        <v>11949.23</v>
      </c>
      <c r="M181" s="40">
        <v>300000</v>
      </c>
      <c r="N181" s="40">
        <v>311949.23</v>
      </c>
      <c r="O181" s="40">
        <v>0</v>
      </c>
      <c r="P181" s="41">
        <v>0</v>
      </c>
      <c r="Q181" s="39">
        <f t="shared" si="4"/>
        <v>300000</v>
      </c>
    </row>
    <row r="182" spans="1:17" ht="31.5">
      <c r="A182" s="34">
        <v>170</v>
      </c>
      <c r="B182" s="44" t="s">
        <v>683</v>
      </c>
      <c r="C182" s="44" t="s">
        <v>684</v>
      </c>
      <c r="D182" s="45" t="s">
        <v>685</v>
      </c>
      <c r="E182" s="45">
        <v>10</v>
      </c>
      <c r="F182" s="45">
        <v>63</v>
      </c>
      <c r="G182" s="45" t="s">
        <v>290</v>
      </c>
      <c r="H182" s="45">
        <v>1</v>
      </c>
      <c r="I182" s="45" t="s">
        <v>686</v>
      </c>
      <c r="J182" s="45" t="s">
        <v>34</v>
      </c>
      <c r="K182" s="45">
        <v>300</v>
      </c>
      <c r="L182" s="40">
        <v>0</v>
      </c>
      <c r="M182" s="40">
        <v>300000</v>
      </c>
      <c r="N182" s="40">
        <v>300000</v>
      </c>
      <c r="O182" s="40">
        <v>14700</v>
      </c>
      <c r="P182" s="41">
        <v>4.9000000000000002E-2</v>
      </c>
      <c r="Q182" s="39">
        <f t="shared" si="4"/>
        <v>300000</v>
      </c>
    </row>
    <row r="183" spans="1:17" ht="31.5">
      <c r="A183" s="34">
        <v>171</v>
      </c>
      <c r="B183" s="44" t="s">
        <v>687</v>
      </c>
      <c r="C183" s="44" t="s">
        <v>857</v>
      </c>
      <c r="D183" s="45" t="s">
        <v>688</v>
      </c>
      <c r="E183" s="45">
        <v>10</v>
      </c>
      <c r="F183" s="45">
        <v>61</v>
      </c>
      <c r="G183" s="45" t="s">
        <v>290</v>
      </c>
      <c r="H183" s="45">
        <v>1</v>
      </c>
      <c r="I183" s="45" t="s">
        <v>689</v>
      </c>
      <c r="J183" s="45" t="s">
        <v>21</v>
      </c>
      <c r="K183" s="45">
        <v>70</v>
      </c>
      <c r="L183" s="40">
        <v>1000</v>
      </c>
      <c r="M183" s="40">
        <v>300000</v>
      </c>
      <c r="N183" s="40">
        <v>301000</v>
      </c>
      <c r="O183" s="40">
        <v>25000</v>
      </c>
      <c r="P183" s="41">
        <v>8.3056478405315617E-2</v>
      </c>
      <c r="Q183" s="39">
        <f t="shared" si="4"/>
        <v>300000</v>
      </c>
    </row>
    <row r="184" spans="1:17" ht="31.5">
      <c r="A184" s="34">
        <v>172</v>
      </c>
      <c r="B184" s="44" t="s">
        <v>690</v>
      </c>
      <c r="C184" s="44" t="s">
        <v>858</v>
      </c>
      <c r="D184" s="45" t="s">
        <v>688</v>
      </c>
      <c r="E184" s="45">
        <v>10</v>
      </c>
      <c r="F184" s="45">
        <v>61</v>
      </c>
      <c r="G184" s="45" t="s">
        <v>290</v>
      </c>
      <c r="H184" s="45">
        <v>1</v>
      </c>
      <c r="I184" s="45" t="s">
        <v>691</v>
      </c>
      <c r="J184" s="45" t="s">
        <v>21</v>
      </c>
      <c r="K184" s="45">
        <v>70</v>
      </c>
      <c r="L184" s="40">
        <v>1000</v>
      </c>
      <c r="M184" s="40">
        <v>300000</v>
      </c>
      <c r="N184" s="40">
        <v>301000</v>
      </c>
      <c r="O184" s="40">
        <v>25000</v>
      </c>
      <c r="P184" s="41">
        <v>8.3056478405315617E-2</v>
      </c>
      <c r="Q184" s="39">
        <f t="shared" si="4"/>
        <v>300000</v>
      </c>
    </row>
    <row r="185" spans="1:17" ht="31.5">
      <c r="A185" s="34">
        <v>173</v>
      </c>
      <c r="B185" s="44" t="s">
        <v>692</v>
      </c>
      <c r="C185" s="44" t="s">
        <v>859</v>
      </c>
      <c r="D185" s="45" t="s">
        <v>688</v>
      </c>
      <c r="E185" s="45">
        <v>10</v>
      </c>
      <c r="F185" s="45">
        <v>61</v>
      </c>
      <c r="G185" s="45" t="s">
        <v>290</v>
      </c>
      <c r="H185" s="45">
        <v>1</v>
      </c>
      <c r="I185" s="45" t="s">
        <v>693</v>
      </c>
      <c r="J185" s="45" t="s">
        <v>21</v>
      </c>
      <c r="K185" s="45">
        <v>50</v>
      </c>
      <c r="L185" s="40">
        <v>1000</v>
      </c>
      <c r="M185" s="40">
        <v>300000</v>
      </c>
      <c r="N185" s="40">
        <v>301000</v>
      </c>
      <c r="O185" s="40">
        <v>25000</v>
      </c>
      <c r="P185" s="41">
        <v>8.3056478405315617E-2</v>
      </c>
      <c r="Q185" s="39">
        <f t="shared" si="4"/>
        <v>300000</v>
      </c>
    </row>
    <row r="186" spans="1:17" ht="31.5">
      <c r="A186" s="34">
        <v>174</v>
      </c>
      <c r="B186" s="44" t="s">
        <v>694</v>
      </c>
      <c r="C186" s="44" t="s">
        <v>860</v>
      </c>
      <c r="D186" s="45" t="s">
        <v>688</v>
      </c>
      <c r="E186" s="45">
        <v>10</v>
      </c>
      <c r="F186" s="45">
        <v>61</v>
      </c>
      <c r="G186" s="45" t="s">
        <v>290</v>
      </c>
      <c r="H186" s="45">
        <v>1</v>
      </c>
      <c r="I186" s="45" t="s">
        <v>695</v>
      </c>
      <c r="J186" s="45" t="s">
        <v>21</v>
      </c>
      <c r="K186" s="45">
        <v>100</v>
      </c>
      <c r="L186" s="40">
        <v>1000</v>
      </c>
      <c r="M186" s="40">
        <v>300000</v>
      </c>
      <c r="N186" s="40">
        <v>301000</v>
      </c>
      <c r="O186" s="40">
        <v>25000</v>
      </c>
      <c r="P186" s="41">
        <v>8.3056478405315617E-2</v>
      </c>
      <c r="Q186" s="39">
        <f t="shared" si="4"/>
        <v>300000</v>
      </c>
    </row>
    <row r="187" spans="1:17" ht="31.5">
      <c r="A187" s="34">
        <v>175</v>
      </c>
      <c r="B187" s="44" t="s">
        <v>696</v>
      </c>
      <c r="C187" s="44" t="s">
        <v>861</v>
      </c>
      <c r="D187" s="45" t="s">
        <v>688</v>
      </c>
      <c r="E187" s="45">
        <v>10</v>
      </c>
      <c r="F187" s="45">
        <v>61</v>
      </c>
      <c r="G187" s="45" t="s">
        <v>290</v>
      </c>
      <c r="H187" s="45">
        <v>1</v>
      </c>
      <c r="I187" s="45" t="s">
        <v>697</v>
      </c>
      <c r="J187" s="45" t="s">
        <v>21</v>
      </c>
      <c r="K187" s="45">
        <v>180</v>
      </c>
      <c r="L187" s="40">
        <v>1000</v>
      </c>
      <c r="M187" s="40">
        <v>300000</v>
      </c>
      <c r="N187" s="40">
        <v>301000</v>
      </c>
      <c r="O187" s="40">
        <v>25000</v>
      </c>
      <c r="P187" s="41">
        <v>8.3056478405315617E-2</v>
      </c>
      <c r="Q187" s="39">
        <f t="shared" si="4"/>
        <v>300000</v>
      </c>
    </row>
    <row r="188" spans="1:17" ht="31.5">
      <c r="A188" s="34">
        <v>176</v>
      </c>
      <c r="B188" s="44" t="s">
        <v>698</v>
      </c>
      <c r="C188" s="44" t="s">
        <v>862</v>
      </c>
      <c r="D188" s="45" t="s">
        <v>688</v>
      </c>
      <c r="E188" s="45">
        <v>10</v>
      </c>
      <c r="F188" s="45">
        <v>61</v>
      </c>
      <c r="G188" s="45" t="s">
        <v>290</v>
      </c>
      <c r="H188" s="45">
        <v>1</v>
      </c>
      <c r="I188" s="45" t="s">
        <v>699</v>
      </c>
      <c r="J188" s="45" t="s">
        <v>21</v>
      </c>
      <c r="K188" s="45">
        <v>90</v>
      </c>
      <c r="L188" s="40">
        <v>1000</v>
      </c>
      <c r="M188" s="40">
        <v>300000</v>
      </c>
      <c r="N188" s="40">
        <v>301000</v>
      </c>
      <c r="O188" s="40">
        <v>25000</v>
      </c>
      <c r="P188" s="41">
        <v>8.3056478405315617E-2</v>
      </c>
      <c r="Q188" s="39">
        <f t="shared" si="4"/>
        <v>300000</v>
      </c>
    </row>
    <row r="189" spans="1:17" ht="31.5">
      <c r="A189" s="34">
        <v>177</v>
      </c>
      <c r="B189" s="44" t="s">
        <v>700</v>
      </c>
      <c r="C189" s="44" t="s">
        <v>863</v>
      </c>
      <c r="D189" s="45" t="s">
        <v>688</v>
      </c>
      <c r="E189" s="45">
        <v>10</v>
      </c>
      <c r="F189" s="45">
        <v>61</v>
      </c>
      <c r="G189" s="45" t="s">
        <v>290</v>
      </c>
      <c r="H189" s="45">
        <v>1</v>
      </c>
      <c r="I189" s="45" t="s">
        <v>701</v>
      </c>
      <c r="J189" s="45" t="s">
        <v>21</v>
      </c>
      <c r="K189" s="45">
        <v>70</v>
      </c>
      <c r="L189" s="40">
        <v>1000</v>
      </c>
      <c r="M189" s="40">
        <v>300000</v>
      </c>
      <c r="N189" s="40">
        <v>301000</v>
      </c>
      <c r="O189" s="40">
        <v>25000</v>
      </c>
      <c r="P189" s="41">
        <v>8.3056478405315617E-2</v>
      </c>
      <c r="Q189" s="39">
        <f t="shared" si="4"/>
        <v>300000</v>
      </c>
    </row>
    <row r="190" spans="1:17" ht="31.5">
      <c r="A190" s="34">
        <v>178</v>
      </c>
      <c r="B190" s="44" t="s">
        <v>702</v>
      </c>
      <c r="C190" s="44" t="s">
        <v>703</v>
      </c>
      <c r="D190" s="45" t="s">
        <v>688</v>
      </c>
      <c r="E190" s="45">
        <v>10</v>
      </c>
      <c r="F190" s="45">
        <v>61</v>
      </c>
      <c r="G190" s="45" t="s">
        <v>290</v>
      </c>
      <c r="H190" s="45">
        <v>1</v>
      </c>
      <c r="I190" s="45" t="s">
        <v>704</v>
      </c>
      <c r="J190" s="45" t="s">
        <v>21</v>
      </c>
      <c r="K190" s="45">
        <v>100</v>
      </c>
      <c r="L190" s="40">
        <v>1000</v>
      </c>
      <c r="M190" s="40">
        <v>300000</v>
      </c>
      <c r="N190" s="40">
        <v>301000</v>
      </c>
      <c r="O190" s="40">
        <v>25000</v>
      </c>
      <c r="P190" s="41">
        <v>8.3056478405315617E-2</v>
      </c>
      <c r="Q190" s="39">
        <f t="shared" si="4"/>
        <v>300000</v>
      </c>
    </row>
    <row r="191" spans="1:17" ht="31.5">
      <c r="A191" s="34">
        <v>179</v>
      </c>
      <c r="B191" s="44" t="s">
        <v>705</v>
      </c>
      <c r="C191" s="44" t="s">
        <v>864</v>
      </c>
      <c r="D191" s="45" t="s">
        <v>688</v>
      </c>
      <c r="E191" s="45">
        <v>10</v>
      </c>
      <c r="F191" s="45">
        <v>61</v>
      </c>
      <c r="G191" s="45" t="s">
        <v>290</v>
      </c>
      <c r="H191" s="45">
        <v>1</v>
      </c>
      <c r="I191" s="45" t="s">
        <v>706</v>
      </c>
      <c r="J191" s="45" t="s">
        <v>21</v>
      </c>
      <c r="K191" s="45">
        <v>100</v>
      </c>
      <c r="L191" s="40">
        <v>1000</v>
      </c>
      <c r="M191" s="40">
        <v>300000</v>
      </c>
      <c r="N191" s="40">
        <v>301000</v>
      </c>
      <c r="O191" s="40">
        <v>25000</v>
      </c>
      <c r="P191" s="41">
        <v>8.3056478405315617E-2</v>
      </c>
      <c r="Q191" s="39">
        <f t="shared" si="4"/>
        <v>300000</v>
      </c>
    </row>
    <row r="192" spans="1:17" ht="31.5">
      <c r="A192" s="34">
        <v>180</v>
      </c>
      <c r="B192" s="44" t="s">
        <v>707</v>
      </c>
      <c r="C192" s="44" t="s">
        <v>865</v>
      </c>
      <c r="D192" s="45" t="s">
        <v>688</v>
      </c>
      <c r="E192" s="45">
        <v>10</v>
      </c>
      <c r="F192" s="45">
        <v>61</v>
      </c>
      <c r="G192" s="45" t="s">
        <v>290</v>
      </c>
      <c r="H192" s="45">
        <v>1</v>
      </c>
      <c r="I192" s="45" t="s">
        <v>708</v>
      </c>
      <c r="J192" s="45" t="s">
        <v>21</v>
      </c>
      <c r="K192" s="45">
        <v>100</v>
      </c>
      <c r="L192" s="40">
        <v>1000</v>
      </c>
      <c r="M192" s="40">
        <v>300000</v>
      </c>
      <c r="N192" s="40">
        <v>301000</v>
      </c>
      <c r="O192" s="40">
        <v>25000</v>
      </c>
      <c r="P192" s="41">
        <v>8.3056478405315617E-2</v>
      </c>
      <c r="Q192" s="39">
        <f t="shared" si="4"/>
        <v>300000</v>
      </c>
    </row>
    <row r="193" spans="1:17" ht="31.5">
      <c r="A193" s="34">
        <v>181</v>
      </c>
      <c r="B193" s="44" t="s">
        <v>709</v>
      </c>
      <c r="C193" s="44" t="s">
        <v>866</v>
      </c>
      <c r="D193" s="45" t="s">
        <v>688</v>
      </c>
      <c r="E193" s="45">
        <v>10</v>
      </c>
      <c r="F193" s="45">
        <v>61</v>
      </c>
      <c r="G193" s="45" t="s">
        <v>290</v>
      </c>
      <c r="H193" s="45">
        <v>1</v>
      </c>
      <c r="I193" s="45" t="s">
        <v>710</v>
      </c>
      <c r="J193" s="45" t="s">
        <v>21</v>
      </c>
      <c r="K193" s="45">
        <v>60</v>
      </c>
      <c r="L193" s="40">
        <v>1000</v>
      </c>
      <c r="M193" s="40">
        <v>300000</v>
      </c>
      <c r="N193" s="40">
        <v>301000</v>
      </c>
      <c r="O193" s="40">
        <v>25000</v>
      </c>
      <c r="P193" s="41">
        <v>8.3056478405315617E-2</v>
      </c>
      <c r="Q193" s="39">
        <f t="shared" si="4"/>
        <v>300000</v>
      </c>
    </row>
    <row r="194" spans="1:17" ht="31.5">
      <c r="A194" s="34">
        <v>182</v>
      </c>
      <c r="B194" s="44" t="s">
        <v>711</v>
      </c>
      <c r="C194" s="44" t="s">
        <v>712</v>
      </c>
      <c r="D194" s="45" t="s">
        <v>688</v>
      </c>
      <c r="E194" s="45">
        <v>10</v>
      </c>
      <c r="F194" s="45">
        <v>61</v>
      </c>
      <c r="G194" s="45" t="s">
        <v>290</v>
      </c>
      <c r="H194" s="45">
        <v>1</v>
      </c>
      <c r="I194" s="45" t="s">
        <v>713</v>
      </c>
      <c r="J194" s="45" t="s">
        <v>21</v>
      </c>
      <c r="K194" s="45">
        <v>100</v>
      </c>
      <c r="L194" s="40">
        <v>1000</v>
      </c>
      <c r="M194" s="40">
        <v>300000</v>
      </c>
      <c r="N194" s="40">
        <v>301000</v>
      </c>
      <c r="O194" s="40">
        <v>25000</v>
      </c>
      <c r="P194" s="41">
        <v>8.3056478405315617E-2</v>
      </c>
      <c r="Q194" s="39">
        <f t="shared" si="4"/>
        <v>300000</v>
      </c>
    </row>
    <row r="195" spans="1:17" ht="31.5">
      <c r="A195" s="34">
        <v>183</v>
      </c>
      <c r="B195" s="44" t="s">
        <v>714</v>
      </c>
      <c r="C195" s="44" t="s">
        <v>867</v>
      </c>
      <c r="D195" s="45" t="s">
        <v>688</v>
      </c>
      <c r="E195" s="45">
        <v>10</v>
      </c>
      <c r="F195" s="45">
        <v>61</v>
      </c>
      <c r="G195" s="45" t="s">
        <v>290</v>
      </c>
      <c r="H195" s="45">
        <v>1</v>
      </c>
      <c r="I195" s="45" t="s">
        <v>715</v>
      </c>
      <c r="J195" s="45" t="s">
        <v>21</v>
      </c>
      <c r="K195" s="45">
        <v>95</v>
      </c>
      <c r="L195" s="40">
        <v>1000</v>
      </c>
      <c r="M195" s="40">
        <v>300000</v>
      </c>
      <c r="N195" s="40">
        <v>301000</v>
      </c>
      <c r="O195" s="40">
        <v>25000</v>
      </c>
      <c r="P195" s="41">
        <v>8.3056478405315617E-2</v>
      </c>
      <c r="Q195" s="39">
        <f t="shared" si="4"/>
        <v>300000</v>
      </c>
    </row>
    <row r="196" spans="1:17" ht="31.5">
      <c r="A196" s="34">
        <v>184</v>
      </c>
      <c r="B196" s="44" t="s">
        <v>716</v>
      </c>
      <c r="C196" s="44" t="s">
        <v>868</v>
      </c>
      <c r="D196" s="45" t="s">
        <v>688</v>
      </c>
      <c r="E196" s="45">
        <v>10</v>
      </c>
      <c r="F196" s="45">
        <v>61</v>
      </c>
      <c r="G196" s="45" t="s">
        <v>290</v>
      </c>
      <c r="H196" s="45">
        <v>1</v>
      </c>
      <c r="I196" s="45" t="s">
        <v>717</v>
      </c>
      <c r="J196" s="45" t="s">
        <v>21</v>
      </c>
      <c r="K196" s="45">
        <v>85</v>
      </c>
      <c r="L196" s="40">
        <v>1000</v>
      </c>
      <c r="M196" s="40">
        <v>300000</v>
      </c>
      <c r="N196" s="40">
        <v>301000</v>
      </c>
      <c r="O196" s="40">
        <v>25000</v>
      </c>
      <c r="P196" s="41">
        <v>8.3056478405315617E-2</v>
      </c>
      <c r="Q196" s="39">
        <f t="shared" si="4"/>
        <v>300000</v>
      </c>
    </row>
    <row r="197" spans="1:17" ht="31.5">
      <c r="A197" s="34">
        <v>185</v>
      </c>
      <c r="B197" s="44" t="s">
        <v>718</v>
      </c>
      <c r="C197" s="44" t="s">
        <v>869</v>
      </c>
      <c r="D197" s="45" t="s">
        <v>688</v>
      </c>
      <c r="E197" s="45">
        <v>10</v>
      </c>
      <c r="F197" s="45">
        <v>61</v>
      </c>
      <c r="G197" s="45" t="s">
        <v>290</v>
      </c>
      <c r="H197" s="45">
        <v>1</v>
      </c>
      <c r="I197" s="45" t="s">
        <v>719</v>
      </c>
      <c r="J197" s="45" t="s">
        <v>21</v>
      </c>
      <c r="K197" s="45">
        <v>60</v>
      </c>
      <c r="L197" s="40">
        <v>1000</v>
      </c>
      <c r="M197" s="40">
        <v>300000</v>
      </c>
      <c r="N197" s="40">
        <v>301000</v>
      </c>
      <c r="O197" s="40">
        <v>25000</v>
      </c>
      <c r="P197" s="41">
        <v>8.3056478405315617E-2</v>
      </c>
      <c r="Q197" s="39">
        <f t="shared" si="4"/>
        <v>300000</v>
      </c>
    </row>
    <row r="198" spans="1:17" ht="31.5">
      <c r="A198" s="34">
        <v>186</v>
      </c>
      <c r="B198" s="44" t="s">
        <v>720</v>
      </c>
      <c r="C198" s="44" t="s">
        <v>870</v>
      </c>
      <c r="D198" s="45" t="s">
        <v>688</v>
      </c>
      <c r="E198" s="45">
        <v>10</v>
      </c>
      <c r="F198" s="45">
        <v>61</v>
      </c>
      <c r="G198" s="45" t="s">
        <v>290</v>
      </c>
      <c r="H198" s="45">
        <v>1</v>
      </c>
      <c r="I198" s="45" t="s">
        <v>721</v>
      </c>
      <c r="J198" s="45" t="s">
        <v>21</v>
      </c>
      <c r="K198" s="45">
        <v>80</v>
      </c>
      <c r="L198" s="40">
        <v>1000</v>
      </c>
      <c r="M198" s="40">
        <v>300000</v>
      </c>
      <c r="N198" s="40">
        <v>301000</v>
      </c>
      <c r="O198" s="40">
        <v>25000</v>
      </c>
      <c r="P198" s="41">
        <v>8.3056478405315617E-2</v>
      </c>
      <c r="Q198" s="39">
        <f t="shared" si="4"/>
        <v>300000</v>
      </c>
    </row>
    <row r="199" spans="1:17" ht="31.5">
      <c r="A199" s="34">
        <v>187</v>
      </c>
      <c r="B199" s="44" t="s">
        <v>722</v>
      </c>
      <c r="C199" s="44" t="s">
        <v>871</v>
      </c>
      <c r="D199" s="45" t="s">
        <v>688</v>
      </c>
      <c r="E199" s="45">
        <v>10</v>
      </c>
      <c r="F199" s="45">
        <v>61</v>
      </c>
      <c r="G199" s="45" t="s">
        <v>290</v>
      </c>
      <c r="H199" s="45">
        <v>1</v>
      </c>
      <c r="I199" s="45" t="s">
        <v>723</v>
      </c>
      <c r="J199" s="45" t="s">
        <v>21</v>
      </c>
      <c r="K199" s="45">
        <v>70</v>
      </c>
      <c r="L199" s="40">
        <v>1000</v>
      </c>
      <c r="M199" s="40">
        <v>300000</v>
      </c>
      <c r="N199" s="40">
        <v>301000</v>
      </c>
      <c r="O199" s="40">
        <v>25000</v>
      </c>
      <c r="P199" s="41">
        <v>8.3056478405315617E-2</v>
      </c>
      <c r="Q199" s="39">
        <f t="shared" si="4"/>
        <v>300000</v>
      </c>
    </row>
    <row r="200" spans="1:17" ht="31.5">
      <c r="A200" s="34">
        <v>188</v>
      </c>
      <c r="B200" s="44" t="s">
        <v>724</v>
      </c>
      <c r="C200" s="44" t="s">
        <v>872</v>
      </c>
      <c r="D200" s="45" t="s">
        <v>688</v>
      </c>
      <c r="E200" s="45">
        <v>10</v>
      </c>
      <c r="F200" s="45">
        <v>61</v>
      </c>
      <c r="G200" s="45" t="s">
        <v>290</v>
      </c>
      <c r="H200" s="44" t="s">
        <v>2614</v>
      </c>
      <c r="I200" s="45" t="s">
        <v>725</v>
      </c>
      <c r="J200" s="45" t="s">
        <v>21</v>
      </c>
      <c r="K200" s="45">
        <v>70</v>
      </c>
      <c r="L200" s="40">
        <v>1000</v>
      </c>
      <c r="M200" s="40">
        <v>300000</v>
      </c>
      <c r="N200" s="40">
        <v>301000</v>
      </c>
      <c r="O200" s="40">
        <v>25000</v>
      </c>
      <c r="P200" s="41">
        <v>8.3056478405315617E-2</v>
      </c>
      <c r="Q200" s="39">
        <f t="shared" si="4"/>
        <v>300000</v>
      </c>
    </row>
    <row r="201" spans="1:17" ht="31.5">
      <c r="A201" s="34">
        <v>189</v>
      </c>
      <c r="B201" s="44" t="s">
        <v>726</v>
      </c>
      <c r="C201" s="44" t="s">
        <v>873</v>
      </c>
      <c r="D201" s="45" t="s">
        <v>688</v>
      </c>
      <c r="E201" s="45">
        <v>10</v>
      </c>
      <c r="F201" s="45">
        <v>61</v>
      </c>
      <c r="G201" s="45" t="s">
        <v>290</v>
      </c>
      <c r="H201" s="45">
        <v>1</v>
      </c>
      <c r="I201" s="45" t="s">
        <v>727</v>
      </c>
      <c r="J201" s="45" t="s">
        <v>21</v>
      </c>
      <c r="K201" s="45">
        <v>85</v>
      </c>
      <c r="L201" s="40">
        <v>1000</v>
      </c>
      <c r="M201" s="40">
        <v>300000</v>
      </c>
      <c r="N201" s="40">
        <v>301000</v>
      </c>
      <c r="O201" s="40">
        <v>25000</v>
      </c>
      <c r="P201" s="41">
        <v>8.3056478405315617E-2</v>
      </c>
      <c r="Q201" s="39">
        <f t="shared" si="4"/>
        <v>300000</v>
      </c>
    </row>
    <row r="202" spans="1:17" ht="31.5">
      <c r="A202" s="34">
        <v>190</v>
      </c>
      <c r="B202" s="44" t="s">
        <v>728</v>
      </c>
      <c r="C202" s="44" t="s">
        <v>874</v>
      </c>
      <c r="D202" s="45" t="s">
        <v>688</v>
      </c>
      <c r="E202" s="45">
        <v>10</v>
      </c>
      <c r="F202" s="45">
        <v>61</v>
      </c>
      <c r="G202" s="45" t="s">
        <v>290</v>
      </c>
      <c r="H202" s="45">
        <v>1</v>
      </c>
      <c r="I202" s="45" t="s">
        <v>729</v>
      </c>
      <c r="J202" s="45" t="s">
        <v>21</v>
      </c>
      <c r="K202" s="45">
        <v>80</v>
      </c>
      <c r="L202" s="40">
        <v>1000</v>
      </c>
      <c r="M202" s="40">
        <v>300000</v>
      </c>
      <c r="N202" s="40">
        <v>301000</v>
      </c>
      <c r="O202" s="40">
        <v>25000</v>
      </c>
      <c r="P202" s="41">
        <v>8.3056478405315617E-2</v>
      </c>
      <c r="Q202" s="39">
        <f t="shared" si="4"/>
        <v>300000</v>
      </c>
    </row>
    <row r="203" spans="1:17" ht="31.5">
      <c r="A203" s="34">
        <v>191</v>
      </c>
      <c r="B203" s="44" t="s">
        <v>730</v>
      </c>
      <c r="C203" s="44" t="s">
        <v>731</v>
      </c>
      <c r="D203" s="45" t="s">
        <v>688</v>
      </c>
      <c r="E203" s="45">
        <v>10</v>
      </c>
      <c r="F203" s="45">
        <v>61</v>
      </c>
      <c r="G203" s="45" t="s">
        <v>290</v>
      </c>
      <c r="H203" s="45">
        <v>1</v>
      </c>
      <c r="I203" s="45" t="s">
        <v>732</v>
      </c>
      <c r="J203" s="45" t="s">
        <v>21</v>
      </c>
      <c r="K203" s="45">
        <v>70</v>
      </c>
      <c r="L203" s="40">
        <v>1000</v>
      </c>
      <c r="M203" s="40">
        <v>300000</v>
      </c>
      <c r="N203" s="40">
        <v>301000</v>
      </c>
      <c r="O203" s="40">
        <v>25000</v>
      </c>
      <c r="P203" s="41">
        <v>8.3056478405315617E-2</v>
      </c>
      <c r="Q203" s="39">
        <f t="shared" si="4"/>
        <v>300000</v>
      </c>
    </row>
    <row r="204" spans="1:17" ht="31.5">
      <c r="A204" s="34">
        <v>192</v>
      </c>
      <c r="B204" s="44" t="s">
        <v>733</v>
      </c>
      <c r="C204" s="44" t="s">
        <v>875</v>
      </c>
      <c r="D204" s="45" t="s">
        <v>734</v>
      </c>
      <c r="E204" s="45" t="s">
        <v>293</v>
      </c>
      <c r="F204" s="45" t="s">
        <v>477</v>
      </c>
      <c r="G204" s="45" t="s">
        <v>291</v>
      </c>
      <c r="H204" s="45">
        <v>2</v>
      </c>
      <c r="I204" s="45" t="s">
        <v>735</v>
      </c>
      <c r="J204" s="45" t="s">
        <v>21</v>
      </c>
      <c r="K204" s="45">
        <v>22</v>
      </c>
      <c r="L204" s="40">
        <v>0</v>
      </c>
      <c r="M204" s="40">
        <v>119000</v>
      </c>
      <c r="N204" s="40">
        <v>119000</v>
      </c>
      <c r="O204" s="40">
        <v>0</v>
      </c>
      <c r="P204" s="41">
        <v>0</v>
      </c>
      <c r="Q204" s="39">
        <f t="shared" si="4"/>
        <v>119000</v>
      </c>
    </row>
    <row r="205" spans="1:17" s="25" customFormat="1" ht="31.5">
      <c r="A205" s="34">
        <v>193</v>
      </c>
      <c r="B205" s="44" t="s">
        <v>736</v>
      </c>
      <c r="C205" s="44" t="s">
        <v>737</v>
      </c>
      <c r="D205" s="45" t="s">
        <v>738</v>
      </c>
      <c r="E205" s="45">
        <v>10</v>
      </c>
      <c r="F205" s="45">
        <v>18</v>
      </c>
      <c r="G205" s="45" t="s">
        <v>294</v>
      </c>
      <c r="H205" s="45">
        <v>3</v>
      </c>
      <c r="I205" s="45" t="s">
        <v>739</v>
      </c>
      <c r="J205" s="45" t="s">
        <v>21</v>
      </c>
      <c r="K205" s="45">
        <v>60</v>
      </c>
      <c r="L205" s="40">
        <v>0</v>
      </c>
      <c r="M205" s="40">
        <v>298204</v>
      </c>
      <c r="N205" s="40">
        <v>298204</v>
      </c>
      <c r="O205" s="40">
        <v>0</v>
      </c>
      <c r="P205" s="41">
        <v>0</v>
      </c>
      <c r="Q205" s="39">
        <f t="shared" ref="Q205:Q267" si="5">M205</f>
        <v>298204</v>
      </c>
    </row>
    <row r="206" spans="1:17" ht="31.5">
      <c r="A206" s="34">
        <v>194</v>
      </c>
      <c r="B206" s="44" t="s">
        <v>740</v>
      </c>
      <c r="C206" s="44" t="s">
        <v>741</v>
      </c>
      <c r="D206" s="45" t="s">
        <v>742</v>
      </c>
      <c r="E206" s="45" t="s">
        <v>293</v>
      </c>
      <c r="F206" s="45" t="s">
        <v>300</v>
      </c>
      <c r="G206" s="45" t="s">
        <v>290</v>
      </c>
      <c r="H206" s="45">
        <v>1</v>
      </c>
      <c r="I206" s="45" t="s">
        <v>743</v>
      </c>
      <c r="J206" s="45" t="s">
        <v>21</v>
      </c>
      <c r="K206" s="45">
        <v>53</v>
      </c>
      <c r="L206" s="40">
        <v>0</v>
      </c>
      <c r="M206" s="40">
        <v>180430</v>
      </c>
      <c r="N206" s="40">
        <v>180430</v>
      </c>
      <c r="O206" s="40">
        <v>18020</v>
      </c>
      <c r="P206" s="41">
        <v>9.9872526741672671E-2</v>
      </c>
      <c r="Q206" s="39">
        <f t="shared" si="5"/>
        <v>180430</v>
      </c>
    </row>
    <row r="207" spans="1:17" ht="47.25">
      <c r="A207" s="34">
        <v>195</v>
      </c>
      <c r="B207" s="44" t="s">
        <v>744</v>
      </c>
      <c r="C207" s="44" t="s">
        <v>876</v>
      </c>
      <c r="D207" s="45" t="s">
        <v>745</v>
      </c>
      <c r="E207" s="45" t="s">
        <v>293</v>
      </c>
      <c r="F207" s="45" t="s">
        <v>295</v>
      </c>
      <c r="G207" s="45" t="s">
        <v>290</v>
      </c>
      <c r="H207" s="45">
        <v>1</v>
      </c>
      <c r="I207" s="45" t="s">
        <v>746</v>
      </c>
      <c r="J207" s="45" t="s">
        <v>21</v>
      </c>
      <c r="K207" s="45">
        <v>70</v>
      </c>
      <c r="L207" s="40">
        <v>100000</v>
      </c>
      <c r="M207" s="40">
        <v>300000</v>
      </c>
      <c r="N207" s="40">
        <v>400000</v>
      </c>
      <c r="O207" s="40">
        <v>0</v>
      </c>
      <c r="P207" s="41">
        <v>0</v>
      </c>
      <c r="Q207" s="39">
        <f t="shared" si="5"/>
        <v>300000</v>
      </c>
    </row>
    <row r="208" spans="1:17" ht="31.5">
      <c r="A208" s="34">
        <v>196</v>
      </c>
      <c r="B208" s="44" t="s">
        <v>747</v>
      </c>
      <c r="C208" s="44" t="s">
        <v>877</v>
      </c>
      <c r="D208" s="45" t="s">
        <v>748</v>
      </c>
      <c r="E208" s="45" t="s">
        <v>293</v>
      </c>
      <c r="F208" s="45" t="s">
        <v>749</v>
      </c>
      <c r="G208" s="45" t="s">
        <v>290</v>
      </c>
      <c r="H208" s="45">
        <v>1</v>
      </c>
      <c r="I208" s="45" t="s">
        <v>750</v>
      </c>
      <c r="J208" s="45" t="s">
        <v>21</v>
      </c>
      <c r="K208" s="45">
        <v>32</v>
      </c>
      <c r="L208" s="40">
        <v>0</v>
      </c>
      <c r="M208" s="40">
        <v>296589.27</v>
      </c>
      <c r="N208" s="40">
        <v>296589.27</v>
      </c>
      <c r="O208" s="40">
        <v>3075</v>
      </c>
      <c r="P208" s="41">
        <v>1.0367873389350869E-2</v>
      </c>
      <c r="Q208" s="39">
        <f t="shared" si="5"/>
        <v>296589.27</v>
      </c>
    </row>
    <row r="209" spans="1:17" ht="15.75">
      <c r="A209" s="34">
        <v>197</v>
      </c>
      <c r="B209" s="44" t="s">
        <v>751</v>
      </c>
      <c r="C209" s="44" t="s">
        <v>752</v>
      </c>
      <c r="D209" s="45" t="s">
        <v>753</v>
      </c>
      <c r="E209" s="45" t="s">
        <v>293</v>
      </c>
      <c r="F209" s="45" t="s">
        <v>392</v>
      </c>
      <c r="G209" s="45" t="s">
        <v>285</v>
      </c>
      <c r="H209" s="45">
        <v>3</v>
      </c>
      <c r="I209" s="45" t="s">
        <v>754</v>
      </c>
      <c r="J209" s="45" t="s">
        <v>21</v>
      </c>
      <c r="K209" s="45">
        <v>100</v>
      </c>
      <c r="L209" s="40">
        <v>0</v>
      </c>
      <c r="M209" s="40">
        <v>300000</v>
      </c>
      <c r="N209" s="40">
        <v>300000</v>
      </c>
      <c r="O209" s="40">
        <v>22620</v>
      </c>
      <c r="P209" s="41">
        <v>7.5399999999999995E-2</v>
      </c>
      <c r="Q209" s="39">
        <f t="shared" si="5"/>
        <v>300000</v>
      </c>
    </row>
    <row r="210" spans="1:17" s="25" customFormat="1" ht="15.75">
      <c r="A210" s="34">
        <v>198</v>
      </c>
      <c r="B210" s="44" t="s">
        <v>755</v>
      </c>
      <c r="C210" s="44" t="s">
        <v>756</v>
      </c>
      <c r="D210" s="45" t="s">
        <v>757</v>
      </c>
      <c r="E210" s="45" t="s">
        <v>293</v>
      </c>
      <c r="F210" s="45" t="s">
        <v>286</v>
      </c>
      <c r="G210" s="45" t="s">
        <v>293</v>
      </c>
      <c r="H210" s="45">
        <v>3</v>
      </c>
      <c r="I210" s="45" t="s">
        <v>758</v>
      </c>
      <c r="J210" s="45" t="s">
        <v>21</v>
      </c>
      <c r="K210" s="45">
        <v>14</v>
      </c>
      <c r="L210" s="40">
        <v>0</v>
      </c>
      <c r="M210" s="40">
        <v>220500</v>
      </c>
      <c r="N210" s="40">
        <v>220500</v>
      </c>
      <c r="O210" s="40">
        <v>22000</v>
      </c>
      <c r="P210" s="41">
        <v>9.9773242630385492E-2</v>
      </c>
      <c r="Q210" s="39">
        <f t="shared" si="5"/>
        <v>220500</v>
      </c>
    </row>
    <row r="211" spans="1:17" ht="31.5">
      <c r="A211" s="34">
        <v>199</v>
      </c>
      <c r="B211" s="44" t="s">
        <v>759</v>
      </c>
      <c r="C211" s="44" t="s">
        <v>760</v>
      </c>
      <c r="D211" s="45" t="s">
        <v>761</v>
      </c>
      <c r="E211" s="45" t="s">
        <v>293</v>
      </c>
      <c r="F211" s="45" t="s">
        <v>285</v>
      </c>
      <c r="G211" s="45" t="s">
        <v>287</v>
      </c>
      <c r="H211" s="45">
        <v>2</v>
      </c>
      <c r="I211" s="45" t="s">
        <v>762</v>
      </c>
      <c r="J211" s="45" t="s">
        <v>21</v>
      </c>
      <c r="K211" s="45">
        <v>20</v>
      </c>
      <c r="L211" s="40">
        <v>0</v>
      </c>
      <c r="M211" s="40">
        <v>290000</v>
      </c>
      <c r="N211" s="40">
        <v>290000</v>
      </c>
      <c r="O211" s="40">
        <v>2000</v>
      </c>
      <c r="P211" s="41">
        <v>6.8965517241379309E-3</v>
      </c>
      <c r="Q211" s="39">
        <f t="shared" si="5"/>
        <v>290000</v>
      </c>
    </row>
    <row r="212" spans="1:17" ht="31.5">
      <c r="A212" s="34">
        <v>200</v>
      </c>
      <c r="B212" s="44" t="s">
        <v>763</v>
      </c>
      <c r="C212" s="44" t="s">
        <v>764</v>
      </c>
      <c r="D212" s="45" t="s">
        <v>765</v>
      </c>
      <c r="E212" s="45" t="s">
        <v>293</v>
      </c>
      <c r="F212" s="45" t="s">
        <v>299</v>
      </c>
      <c r="G212" s="45" t="s">
        <v>288</v>
      </c>
      <c r="H212" s="45">
        <v>2</v>
      </c>
      <c r="I212" s="45" t="s">
        <v>766</v>
      </c>
      <c r="J212" s="45" t="s">
        <v>46</v>
      </c>
      <c r="K212" s="45">
        <v>20</v>
      </c>
      <c r="L212" s="40">
        <v>0</v>
      </c>
      <c r="M212" s="40">
        <v>155500</v>
      </c>
      <c r="N212" s="40">
        <v>155500</v>
      </c>
      <c r="O212" s="40">
        <v>0</v>
      </c>
      <c r="P212" s="41">
        <v>0</v>
      </c>
      <c r="Q212" s="39">
        <f t="shared" si="5"/>
        <v>155500</v>
      </c>
    </row>
    <row r="213" spans="1:17" ht="15.75">
      <c r="A213" s="34">
        <v>201</v>
      </c>
      <c r="B213" s="44" t="s">
        <v>767</v>
      </c>
      <c r="C213" s="44" t="s">
        <v>768</v>
      </c>
      <c r="D213" s="45" t="s">
        <v>769</v>
      </c>
      <c r="E213" s="45" t="s">
        <v>293</v>
      </c>
      <c r="F213" s="45" t="s">
        <v>392</v>
      </c>
      <c r="G213" s="45" t="s">
        <v>287</v>
      </c>
      <c r="H213" s="45">
        <v>2</v>
      </c>
      <c r="I213" s="45" t="s">
        <v>770</v>
      </c>
      <c r="J213" s="45" t="s">
        <v>21</v>
      </c>
      <c r="K213" s="45">
        <v>25</v>
      </c>
      <c r="L213" s="40">
        <v>0</v>
      </c>
      <c r="M213" s="40">
        <v>253000</v>
      </c>
      <c r="N213" s="40">
        <v>253000</v>
      </c>
      <c r="O213" s="40">
        <v>25000</v>
      </c>
      <c r="P213" s="41">
        <v>9.8814229249011856E-2</v>
      </c>
      <c r="Q213" s="39">
        <f t="shared" si="5"/>
        <v>253000</v>
      </c>
    </row>
    <row r="214" spans="1:17" ht="31.5">
      <c r="A214" s="34">
        <v>202</v>
      </c>
      <c r="B214" s="44" t="s">
        <v>771</v>
      </c>
      <c r="C214" s="44" t="s">
        <v>772</v>
      </c>
      <c r="D214" s="45" t="s">
        <v>773</v>
      </c>
      <c r="E214" s="45">
        <v>10</v>
      </c>
      <c r="F214" s="45">
        <v>15</v>
      </c>
      <c r="G214" s="49" t="s">
        <v>288</v>
      </c>
      <c r="H214" s="45">
        <v>2</v>
      </c>
      <c r="I214" s="45" t="s">
        <v>774</v>
      </c>
      <c r="J214" s="45" t="s">
        <v>46</v>
      </c>
      <c r="K214" s="45">
        <v>14</v>
      </c>
      <c r="L214" s="40">
        <v>0</v>
      </c>
      <c r="M214" s="40">
        <v>36842</v>
      </c>
      <c r="N214" s="40">
        <v>36842</v>
      </c>
      <c r="O214" s="40">
        <v>3684</v>
      </c>
      <c r="P214" s="41">
        <v>9.9994571413061187E-2</v>
      </c>
      <c r="Q214" s="39">
        <f t="shared" si="5"/>
        <v>36842</v>
      </c>
    </row>
    <row r="215" spans="1:17" ht="15.75">
      <c r="A215" s="34">
        <v>203</v>
      </c>
      <c r="B215" s="44" t="s">
        <v>775</v>
      </c>
      <c r="C215" s="44" t="s">
        <v>776</v>
      </c>
      <c r="D215" s="45" t="s">
        <v>777</v>
      </c>
      <c r="E215" s="45">
        <v>10</v>
      </c>
      <c r="F215" s="45" t="s">
        <v>284</v>
      </c>
      <c r="G215" s="45" t="s">
        <v>284</v>
      </c>
      <c r="H215" s="45">
        <v>2</v>
      </c>
      <c r="I215" s="45" t="s">
        <v>778</v>
      </c>
      <c r="J215" s="45" t="s">
        <v>34</v>
      </c>
      <c r="K215" s="45">
        <v>16</v>
      </c>
      <c r="L215" s="40">
        <v>0</v>
      </c>
      <c r="M215" s="40">
        <v>300000</v>
      </c>
      <c r="N215" s="40">
        <v>300000</v>
      </c>
      <c r="O215" s="40">
        <v>20000</v>
      </c>
      <c r="P215" s="41">
        <v>6.6666666666666666E-2</v>
      </c>
      <c r="Q215" s="39">
        <f t="shared" si="5"/>
        <v>300000</v>
      </c>
    </row>
    <row r="216" spans="1:17" ht="31.5">
      <c r="A216" s="34">
        <v>204</v>
      </c>
      <c r="B216" s="44" t="s">
        <v>779</v>
      </c>
      <c r="C216" s="44" t="s">
        <v>780</v>
      </c>
      <c r="D216" s="45" t="s">
        <v>781</v>
      </c>
      <c r="E216" s="45">
        <v>10</v>
      </c>
      <c r="F216" s="45" t="s">
        <v>294</v>
      </c>
      <c r="G216" s="45" t="s">
        <v>291</v>
      </c>
      <c r="H216" s="45">
        <v>3</v>
      </c>
      <c r="I216" s="45" t="s">
        <v>782</v>
      </c>
      <c r="J216" s="45" t="s">
        <v>46</v>
      </c>
      <c r="K216" s="45">
        <v>19</v>
      </c>
      <c r="L216" s="40">
        <v>0</v>
      </c>
      <c r="M216" s="40">
        <v>208500</v>
      </c>
      <c r="N216" s="40">
        <v>208500</v>
      </c>
      <c r="O216" s="40">
        <v>7000</v>
      </c>
      <c r="P216" s="41">
        <v>3.3573141486810551E-2</v>
      </c>
      <c r="Q216" s="39">
        <f t="shared" si="5"/>
        <v>208500</v>
      </c>
    </row>
    <row r="217" spans="1:17" ht="31.5">
      <c r="A217" s="34">
        <v>205</v>
      </c>
      <c r="B217" s="44" t="s">
        <v>783</v>
      </c>
      <c r="C217" s="44" t="s">
        <v>784</v>
      </c>
      <c r="D217" s="45" t="s">
        <v>785</v>
      </c>
      <c r="E217" s="45">
        <v>10</v>
      </c>
      <c r="F217" s="45">
        <v>16</v>
      </c>
      <c r="G217" s="45" t="s">
        <v>294</v>
      </c>
      <c r="H217" s="45">
        <v>2</v>
      </c>
      <c r="I217" s="45" t="s">
        <v>786</v>
      </c>
      <c r="J217" s="45" t="s">
        <v>21</v>
      </c>
      <c r="K217" s="45">
        <v>32</v>
      </c>
      <c r="L217" s="40">
        <v>0</v>
      </c>
      <c r="M217" s="40">
        <v>298338.96000000002</v>
      </c>
      <c r="N217" s="40">
        <v>298338.96000000002</v>
      </c>
      <c r="O217" s="40">
        <v>0</v>
      </c>
      <c r="P217" s="41">
        <v>0</v>
      </c>
      <c r="Q217" s="39">
        <f t="shared" si="5"/>
        <v>298338.96000000002</v>
      </c>
    </row>
    <row r="218" spans="1:17" ht="31.5">
      <c r="A218" s="34">
        <v>206</v>
      </c>
      <c r="B218" s="44" t="s">
        <v>787</v>
      </c>
      <c r="C218" s="44" t="s">
        <v>788</v>
      </c>
      <c r="D218" s="45" t="s">
        <v>789</v>
      </c>
      <c r="E218" s="45" t="s">
        <v>293</v>
      </c>
      <c r="F218" s="45" t="s">
        <v>297</v>
      </c>
      <c r="G218" s="45" t="s">
        <v>290</v>
      </c>
      <c r="H218" s="45">
        <v>1</v>
      </c>
      <c r="I218" s="45" t="s">
        <v>790</v>
      </c>
      <c r="J218" s="45" t="s">
        <v>21</v>
      </c>
      <c r="K218" s="45">
        <v>50</v>
      </c>
      <c r="L218" s="40">
        <v>0</v>
      </c>
      <c r="M218" s="40">
        <v>147000</v>
      </c>
      <c r="N218" s="40">
        <v>147000</v>
      </c>
      <c r="O218" s="40">
        <v>0</v>
      </c>
      <c r="P218" s="41">
        <v>0</v>
      </c>
      <c r="Q218" s="39">
        <f t="shared" si="5"/>
        <v>147000</v>
      </c>
    </row>
    <row r="219" spans="1:17" ht="31.5">
      <c r="A219" s="34">
        <v>207</v>
      </c>
      <c r="B219" s="44" t="s">
        <v>791</v>
      </c>
      <c r="C219" s="44" t="s">
        <v>792</v>
      </c>
      <c r="D219" s="45" t="s">
        <v>793</v>
      </c>
      <c r="E219" s="45" t="s">
        <v>293</v>
      </c>
      <c r="F219" s="45" t="s">
        <v>287</v>
      </c>
      <c r="G219" s="45" t="s">
        <v>295</v>
      </c>
      <c r="H219" s="45">
        <v>2</v>
      </c>
      <c r="I219" s="45" t="s">
        <v>794</v>
      </c>
      <c r="J219" s="45" t="s">
        <v>21</v>
      </c>
      <c r="K219" s="45">
        <v>25</v>
      </c>
      <c r="L219" s="40">
        <v>0</v>
      </c>
      <c r="M219" s="40">
        <v>299031.14</v>
      </c>
      <c r="N219" s="40">
        <v>299031.14</v>
      </c>
      <c r="O219" s="40">
        <v>0</v>
      </c>
      <c r="P219" s="41">
        <v>0</v>
      </c>
      <c r="Q219" s="39">
        <f t="shared" si="5"/>
        <v>299031.14</v>
      </c>
    </row>
    <row r="220" spans="1:17" s="25" customFormat="1" ht="31.5">
      <c r="A220" s="34">
        <v>208</v>
      </c>
      <c r="B220" s="44" t="s">
        <v>795</v>
      </c>
      <c r="C220" s="44" t="s">
        <v>796</v>
      </c>
      <c r="D220" s="45" t="s">
        <v>797</v>
      </c>
      <c r="E220" s="45">
        <v>10</v>
      </c>
      <c r="F220" s="45" t="s">
        <v>294</v>
      </c>
      <c r="G220" s="45" t="s">
        <v>290</v>
      </c>
      <c r="H220" s="49" t="s">
        <v>296</v>
      </c>
      <c r="I220" s="45" t="s">
        <v>798</v>
      </c>
      <c r="J220" s="45" t="s">
        <v>46</v>
      </c>
      <c r="K220" s="45">
        <v>17</v>
      </c>
      <c r="L220" s="40">
        <v>0</v>
      </c>
      <c r="M220" s="40">
        <v>300000</v>
      </c>
      <c r="N220" s="40">
        <v>300000</v>
      </c>
      <c r="O220" s="40">
        <v>5000</v>
      </c>
      <c r="P220" s="41">
        <v>1.6666666666666666E-2</v>
      </c>
      <c r="Q220" s="39">
        <f t="shared" si="5"/>
        <v>300000</v>
      </c>
    </row>
    <row r="221" spans="1:17" ht="31.5">
      <c r="A221" s="34">
        <v>209</v>
      </c>
      <c r="B221" s="44" t="s">
        <v>799</v>
      </c>
      <c r="C221" s="44" t="s">
        <v>800</v>
      </c>
      <c r="D221" s="45" t="s">
        <v>801</v>
      </c>
      <c r="E221" s="45" t="s">
        <v>293</v>
      </c>
      <c r="F221" s="45" t="s">
        <v>285</v>
      </c>
      <c r="G221" s="45" t="s">
        <v>295</v>
      </c>
      <c r="H221" s="45">
        <v>2</v>
      </c>
      <c r="I221" s="45" t="s">
        <v>802</v>
      </c>
      <c r="J221" s="45" t="s">
        <v>21</v>
      </c>
      <c r="K221" s="45">
        <v>72</v>
      </c>
      <c r="L221" s="40">
        <v>0</v>
      </c>
      <c r="M221" s="40">
        <v>281027.49</v>
      </c>
      <c r="N221" s="40">
        <v>281027.49</v>
      </c>
      <c r="O221" s="40">
        <v>28000</v>
      </c>
      <c r="P221" s="41">
        <v>9.9634380963940575E-2</v>
      </c>
      <c r="Q221" s="39">
        <f t="shared" si="5"/>
        <v>281027.49</v>
      </c>
    </row>
    <row r="222" spans="1:17" ht="31.5">
      <c r="A222" s="34">
        <v>210</v>
      </c>
      <c r="B222" s="44" t="s">
        <v>803</v>
      </c>
      <c r="C222" s="44" t="s">
        <v>878</v>
      </c>
      <c r="D222" s="45" t="s">
        <v>804</v>
      </c>
      <c r="E222" s="45" t="s">
        <v>293</v>
      </c>
      <c r="F222" s="45" t="s">
        <v>341</v>
      </c>
      <c r="G222" s="45" t="s">
        <v>284</v>
      </c>
      <c r="H222" s="45">
        <v>3</v>
      </c>
      <c r="I222" s="45" t="s">
        <v>805</v>
      </c>
      <c r="J222" s="45" t="s">
        <v>21</v>
      </c>
      <c r="K222" s="45">
        <v>26</v>
      </c>
      <c r="L222" s="40">
        <v>5000</v>
      </c>
      <c r="M222" s="40">
        <v>299950</v>
      </c>
      <c r="N222" s="40">
        <v>304950</v>
      </c>
      <c r="O222" s="40">
        <v>14720</v>
      </c>
      <c r="P222" s="41">
        <v>4.8270208230857516E-2</v>
      </c>
      <c r="Q222" s="39">
        <f t="shared" si="5"/>
        <v>299950</v>
      </c>
    </row>
    <row r="223" spans="1:17" ht="15.75">
      <c r="A223" s="34">
        <v>211</v>
      </c>
      <c r="B223" s="44" t="s">
        <v>806</v>
      </c>
      <c r="C223" s="44" t="s">
        <v>807</v>
      </c>
      <c r="D223" s="45" t="s">
        <v>808</v>
      </c>
      <c r="E223" s="45">
        <v>10</v>
      </c>
      <c r="F223" s="45">
        <v>20</v>
      </c>
      <c r="G223" s="45" t="s">
        <v>284</v>
      </c>
      <c r="H223" s="45">
        <v>1</v>
      </c>
      <c r="I223" s="45" t="s">
        <v>809</v>
      </c>
      <c r="J223" s="45" t="s">
        <v>21</v>
      </c>
      <c r="K223" s="45">
        <v>40</v>
      </c>
      <c r="L223" s="40">
        <v>0</v>
      </c>
      <c r="M223" s="40">
        <v>144210.07999999999</v>
      </c>
      <c r="N223" s="40">
        <v>144210.07999999999</v>
      </c>
      <c r="O223" s="40">
        <v>0</v>
      </c>
      <c r="P223" s="41">
        <v>0</v>
      </c>
      <c r="Q223" s="39">
        <f t="shared" si="5"/>
        <v>144210.07999999999</v>
      </c>
    </row>
    <row r="224" spans="1:17" ht="31.5">
      <c r="A224" s="34">
        <v>212</v>
      </c>
      <c r="B224" s="44" t="s">
        <v>810</v>
      </c>
      <c r="C224" s="44" t="s">
        <v>811</v>
      </c>
      <c r="D224" s="45" t="s">
        <v>808</v>
      </c>
      <c r="E224" s="45">
        <v>10</v>
      </c>
      <c r="F224" s="45">
        <v>20</v>
      </c>
      <c r="G224" s="45" t="s">
        <v>284</v>
      </c>
      <c r="H224" s="45">
        <v>1</v>
      </c>
      <c r="I224" s="45" t="s">
        <v>812</v>
      </c>
      <c r="J224" s="45" t="s">
        <v>21</v>
      </c>
      <c r="K224" s="45">
        <v>24</v>
      </c>
      <c r="L224" s="40">
        <v>0</v>
      </c>
      <c r="M224" s="40">
        <v>220798.53</v>
      </c>
      <c r="N224" s="40">
        <v>220798.53</v>
      </c>
      <c r="O224" s="40">
        <v>0</v>
      </c>
      <c r="P224" s="41">
        <v>0</v>
      </c>
      <c r="Q224" s="39">
        <f t="shared" si="5"/>
        <v>220798.53</v>
      </c>
    </row>
    <row r="225" spans="1:17" ht="31.5">
      <c r="A225" s="34">
        <v>213</v>
      </c>
      <c r="B225" s="44" t="s">
        <v>813</v>
      </c>
      <c r="C225" s="44" t="s">
        <v>814</v>
      </c>
      <c r="D225" s="45" t="s">
        <v>808</v>
      </c>
      <c r="E225" s="45">
        <v>10</v>
      </c>
      <c r="F225" s="45">
        <v>20</v>
      </c>
      <c r="G225" s="45" t="s">
        <v>284</v>
      </c>
      <c r="H225" s="45">
        <v>1</v>
      </c>
      <c r="I225" s="45" t="s">
        <v>815</v>
      </c>
      <c r="J225" s="45" t="s">
        <v>46</v>
      </c>
      <c r="K225" s="45">
        <v>20</v>
      </c>
      <c r="L225" s="40">
        <v>0</v>
      </c>
      <c r="M225" s="40">
        <v>175648.2</v>
      </c>
      <c r="N225" s="40">
        <v>175648.2</v>
      </c>
      <c r="O225" s="40">
        <v>0</v>
      </c>
      <c r="P225" s="41">
        <v>0</v>
      </c>
      <c r="Q225" s="39">
        <f t="shared" si="5"/>
        <v>175648.2</v>
      </c>
    </row>
    <row r="226" spans="1:17" ht="31.5">
      <c r="A226" s="34">
        <v>214</v>
      </c>
      <c r="B226" s="44" t="s">
        <v>816</v>
      </c>
      <c r="C226" s="44" t="s">
        <v>817</v>
      </c>
      <c r="D226" s="45" t="s">
        <v>818</v>
      </c>
      <c r="E226" s="45">
        <v>10</v>
      </c>
      <c r="F226" s="49" t="s">
        <v>285</v>
      </c>
      <c r="G226" s="45" t="s">
        <v>288</v>
      </c>
      <c r="H226" s="45">
        <v>2</v>
      </c>
      <c r="I226" s="45" t="s">
        <v>819</v>
      </c>
      <c r="J226" s="45" t="s">
        <v>820</v>
      </c>
      <c r="K226" s="45">
        <v>23</v>
      </c>
      <c r="L226" s="40">
        <v>0</v>
      </c>
      <c r="M226" s="40">
        <v>140000</v>
      </c>
      <c r="N226" s="40">
        <v>140000</v>
      </c>
      <c r="O226" s="40">
        <v>5000</v>
      </c>
      <c r="P226" s="41">
        <v>3.5714285714285712E-2</v>
      </c>
      <c r="Q226" s="39">
        <f t="shared" si="5"/>
        <v>140000</v>
      </c>
    </row>
    <row r="227" spans="1:17" ht="47.25">
      <c r="A227" s="34">
        <v>215</v>
      </c>
      <c r="B227" s="44" t="s">
        <v>821</v>
      </c>
      <c r="C227" s="44" t="s">
        <v>822</v>
      </c>
      <c r="D227" s="45" t="s">
        <v>823</v>
      </c>
      <c r="E227" s="45" t="s">
        <v>293</v>
      </c>
      <c r="F227" s="45" t="s">
        <v>411</v>
      </c>
      <c r="G227" s="45" t="s">
        <v>290</v>
      </c>
      <c r="H227" s="45">
        <v>1</v>
      </c>
      <c r="I227" s="45" t="s">
        <v>824</v>
      </c>
      <c r="J227" s="45" t="s">
        <v>21</v>
      </c>
      <c r="K227" s="45">
        <v>120</v>
      </c>
      <c r="L227" s="40">
        <v>4500</v>
      </c>
      <c r="M227" s="40">
        <v>300000</v>
      </c>
      <c r="N227" s="40">
        <v>304500</v>
      </c>
      <c r="O227" s="40">
        <v>0</v>
      </c>
      <c r="P227" s="41">
        <v>0</v>
      </c>
      <c r="Q227" s="39">
        <f t="shared" si="5"/>
        <v>300000</v>
      </c>
    </row>
    <row r="228" spans="1:17" ht="31.5">
      <c r="A228" s="34">
        <v>216</v>
      </c>
      <c r="B228" s="44" t="s">
        <v>825</v>
      </c>
      <c r="C228" s="44" t="s">
        <v>826</v>
      </c>
      <c r="D228" s="45" t="s">
        <v>827</v>
      </c>
      <c r="E228" s="45" t="s">
        <v>293</v>
      </c>
      <c r="F228" s="45" t="s">
        <v>287</v>
      </c>
      <c r="G228" s="45" t="s">
        <v>291</v>
      </c>
      <c r="H228" s="45">
        <v>2</v>
      </c>
      <c r="I228" s="45" t="s">
        <v>828</v>
      </c>
      <c r="J228" s="45" t="s">
        <v>46</v>
      </c>
      <c r="K228" s="45">
        <v>16</v>
      </c>
      <c r="L228" s="40">
        <v>0</v>
      </c>
      <c r="M228" s="40">
        <v>214000</v>
      </c>
      <c r="N228" s="40">
        <v>214000</v>
      </c>
      <c r="O228" s="40">
        <v>6000</v>
      </c>
      <c r="P228" s="41">
        <v>2.8037383177570093E-2</v>
      </c>
      <c r="Q228" s="39">
        <f t="shared" si="5"/>
        <v>214000</v>
      </c>
    </row>
    <row r="229" spans="1:17" ht="47.25">
      <c r="A229" s="34">
        <v>217</v>
      </c>
      <c r="B229" s="44" t="s">
        <v>829</v>
      </c>
      <c r="C229" s="44" t="s">
        <v>830</v>
      </c>
      <c r="D229" s="45" t="s">
        <v>831</v>
      </c>
      <c r="E229" s="45" t="s">
        <v>293</v>
      </c>
      <c r="F229" s="45" t="s">
        <v>749</v>
      </c>
      <c r="G229" s="45" t="s">
        <v>288</v>
      </c>
      <c r="H229" s="45">
        <v>1</v>
      </c>
      <c r="I229" s="45" t="s">
        <v>832</v>
      </c>
      <c r="J229" s="45" t="s">
        <v>21</v>
      </c>
      <c r="K229" s="45">
        <v>85</v>
      </c>
      <c r="L229" s="40">
        <v>0</v>
      </c>
      <c r="M229" s="40">
        <v>260000</v>
      </c>
      <c r="N229" s="40">
        <v>260000</v>
      </c>
      <c r="O229" s="40">
        <v>8000</v>
      </c>
      <c r="P229" s="41">
        <v>3.0769230769230771E-2</v>
      </c>
      <c r="Q229" s="39">
        <f t="shared" si="5"/>
        <v>260000</v>
      </c>
    </row>
    <row r="230" spans="1:17" ht="31.5">
      <c r="A230" s="34">
        <v>218</v>
      </c>
      <c r="B230" s="44" t="s">
        <v>833</v>
      </c>
      <c r="C230" s="44" t="s">
        <v>834</v>
      </c>
      <c r="D230" s="45" t="s">
        <v>676</v>
      </c>
      <c r="E230" s="45" t="s">
        <v>293</v>
      </c>
      <c r="F230" s="45" t="s">
        <v>284</v>
      </c>
      <c r="G230" s="45" t="s">
        <v>290</v>
      </c>
      <c r="H230" s="45">
        <v>1</v>
      </c>
      <c r="I230" s="45" t="s">
        <v>835</v>
      </c>
      <c r="J230" s="45" t="s">
        <v>21</v>
      </c>
      <c r="K230" s="45">
        <v>100</v>
      </c>
      <c r="L230" s="40">
        <v>0</v>
      </c>
      <c r="M230" s="40">
        <v>261811.98</v>
      </c>
      <c r="N230" s="40">
        <v>261811.98</v>
      </c>
      <c r="O230" s="40">
        <v>7833.98</v>
      </c>
      <c r="P230" s="41">
        <v>2.9922160170057915E-2</v>
      </c>
      <c r="Q230" s="39">
        <f t="shared" si="5"/>
        <v>261811.98</v>
      </c>
    </row>
    <row r="231" spans="1:17" ht="31.5">
      <c r="A231" s="34">
        <v>219</v>
      </c>
      <c r="B231" s="44" t="s">
        <v>836</v>
      </c>
      <c r="C231" s="44" t="s">
        <v>837</v>
      </c>
      <c r="D231" s="45" t="s">
        <v>838</v>
      </c>
      <c r="E231" s="45">
        <v>10</v>
      </c>
      <c r="F231" s="45" t="s">
        <v>287</v>
      </c>
      <c r="G231" s="45" t="s">
        <v>285</v>
      </c>
      <c r="H231" s="45">
        <v>2</v>
      </c>
      <c r="I231" s="45" t="s">
        <v>839</v>
      </c>
      <c r="J231" s="45" t="s">
        <v>34</v>
      </c>
      <c r="K231" s="45">
        <v>36</v>
      </c>
      <c r="L231" s="40">
        <v>0</v>
      </c>
      <c r="M231" s="40">
        <v>300000</v>
      </c>
      <c r="N231" s="40">
        <v>300000</v>
      </c>
      <c r="O231" s="40">
        <v>30000</v>
      </c>
      <c r="P231" s="41">
        <v>0.1</v>
      </c>
      <c r="Q231" s="39">
        <f t="shared" si="5"/>
        <v>300000</v>
      </c>
    </row>
    <row r="232" spans="1:17" ht="15.75">
      <c r="A232" s="34">
        <v>220</v>
      </c>
      <c r="B232" s="44" t="s">
        <v>840</v>
      </c>
      <c r="C232" s="44" t="s">
        <v>841</v>
      </c>
      <c r="D232" s="45" t="s">
        <v>842</v>
      </c>
      <c r="E232" s="45">
        <v>10</v>
      </c>
      <c r="F232" s="45">
        <v>14</v>
      </c>
      <c r="G232" s="45" t="s">
        <v>285</v>
      </c>
      <c r="H232" s="45">
        <v>3</v>
      </c>
      <c r="I232" s="45" t="s">
        <v>843</v>
      </c>
      <c r="J232" s="45" t="s">
        <v>21</v>
      </c>
      <c r="K232" s="45">
        <v>24</v>
      </c>
      <c r="L232" s="40">
        <v>0</v>
      </c>
      <c r="M232" s="40">
        <v>222000</v>
      </c>
      <c r="N232" s="40">
        <v>222000</v>
      </c>
      <c r="O232" s="40">
        <v>0</v>
      </c>
      <c r="P232" s="41">
        <v>0</v>
      </c>
      <c r="Q232" s="39">
        <f t="shared" si="5"/>
        <v>222000</v>
      </c>
    </row>
    <row r="233" spans="1:17" ht="31.5">
      <c r="A233" s="34">
        <v>221</v>
      </c>
      <c r="B233" s="44" t="s">
        <v>844</v>
      </c>
      <c r="C233" s="44" t="s">
        <v>845</v>
      </c>
      <c r="D233" s="45" t="s">
        <v>846</v>
      </c>
      <c r="E233" s="45" t="s">
        <v>293</v>
      </c>
      <c r="F233" s="45" t="s">
        <v>287</v>
      </c>
      <c r="G233" s="45" t="s">
        <v>294</v>
      </c>
      <c r="H233" s="45">
        <v>2</v>
      </c>
      <c r="I233" s="45" t="s">
        <v>847</v>
      </c>
      <c r="J233" s="45" t="s">
        <v>21</v>
      </c>
      <c r="K233" s="45">
        <v>16</v>
      </c>
      <c r="L233" s="40">
        <v>0</v>
      </c>
      <c r="M233" s="40">
        <v>300000</v>
      </c>
      <c r="N233" s="40">
        <v>300000</v>
      </c>
      <c r="O233" s="40">
        <v>5000</v>
      </c>
      <c r="P233" s="41">
        <v>1.6666666666666666E-2</v>
      </c>
      <c r="Q233" s="39">
        <f t="shared" si="5"/>
        <v>300000</v>
      </c>
    </row>
    <row r="234" spans="1:17" ht="15.75">
      <c r="A234" s="34">
        <v>222</v>
      </c>
      <c r="B234" s="44" t="s">
        <v>848</v>
      </c>
      <c r="C234" s="44" t="s">
        <v>879</v>
      </c>
      <c r="D234" s="45" t="s">
        <v>849</v>
      </c>
      <c r="E234" s="45" t="s">
        <v>293</v>
      </c>
      <c r="F234" s="45" t="s">
        <v>288</v>
      </c>
      <c r="G234" s="45" t="s">
        <v>284</v>
      </c>
      <c r="H234" s="45">
        <v>3</v>
      </c>
      <c r="I234" s="45" t="s">
        <v>850</v>
      </c>
      <c r="J234" s="45" t="s">
        <v>21</v>
      </c>
      <c r="K234" s="45">
        <v>86</v>
      </c>
      <c r="L234" s="40">
        <v>0</v>
      </c>
      <c r="M234" s="40">
        <v>178000</v>
      </c>
      <c r="N234" s="40">
        <v>178000</v>
      </c>
      <c r="O234" s="40">
        <v>17800</v>
      </c>
      <c r="P234" s="41">
        <v>0.1</v>
      </c>
      <c r="Q234" s="39">
        <f t="shared" si="5"/>
        <v>178000</v>
      </c>
    </row>
    <row r="235" spans="1:17" ht="31.5">
      <c r="A235" s="34">
        <v>223</v>
      </c>
      <c r="B235" s="44" t="s">
        <v>851</v>
      </c>
      <c r="C235" s="44" t="s">
        <v>852</v>
      </c>
      <c r="D235" s="45" t="s">
        <v>853</v>
      </c>
      <c r="E235" s="45">
        <v>10</v>
      </c>
      <c r="F235" s="45">
        <v>62</v>
      </c>
      <c r="G235" s="49" t="s">
        <v>290</v>
      </c>
      <c r="H235" s="45">
        <v>1</v>
      </c>
      <c r="I235" s="45" t="s">
        <v>854</v>
      </c>
      <c r="J235" s="45" t="s">
        <v>21</v>
      </c>
      <c r="K235" s="45">
        <v>100</v>
      </c>
      <c r="L235" s="40">
        <v>0</v>
      </c>
      <c r="M235" s="40">
        <v>300000</v>
      </c>
      <c r="N235" s="40">
        <v>300000</v>
      </c>
      <c r="O235" s="40">
        <v>2000</v>
      </c>
      <c r="P235" s="41">
        <v>6.6666666666666671E-3</v>
      </c>
      <c r="Q235" s="39">
        <f t="shared" si="5"/>
        <v>300000</v>
      </c>
    </row>
    <row r="236" spans="1:17" ht="31.5">
      <c r="A236" s="34">
        <v>224</v>
      </c>
      <c r="B236" s="44" t="s">
        <v>880</v>
      </c>
      <c r="C236" s="44" t="s">
        <v>881</v>
      </c>
      <c r="D236" s="45" t="s">
        <v>882</v>
      </c>
      <c r="E236" s="45">
        <v>12</v>
      </c>
      <c r="F236" s="49" t="s">
        <v>295</v>
      </c>
      <c r="G236" s="49" t="s">
        <v>284</v>
      </c>
      <c r="H236" s="45">
        <v>2</v>
      </c>
      <c r="I236" s="45" t="s">
        <v>883</v>
      </c>
      <c r="J236" s="45" t="s">
        <v>561</v>
      </c>
      <c r="K236" s="45">
        <v>24</v>
      </c>
      <c r="L236" s="40">
        <v>15900</v>
      </c>
      <c r="M236" s="40">
        <v>299705.40000000002</v>
      </c>
      <c r="N236" s="40">
        <v>315605.40000000002</v>
      </c>
      <c r="O236" s="40">
        <v>4354.2</v>
      </c>
      <c r="P236" s="41">
        <v>1.3796341887686331E-2</v>
      </c>
      <c r="Q236" s="39">
        <f t="shared" si="5"/>
        <v>299705.40000000002</v>
      </c>
    </row>
    <row r="237" spans="1:17" ht="15.75">
      <c r="A237" s="34">
        <v>225</v>
      </c>
      <c r="B237" s="44" t="s">
        <v>884</v>
      </c>
      <c r="C237" s="44" t="s">
        <v>885</v>
      </c>
      <c r="D237" s="45" t="s">
        <v>886</v>
      </c>
      <c r="E237" s="45">
        <v>12</v>
      </c>
      <c r="F237" s="45">
        <v>10</v>
      </c>
      <c r="G237" s="45">
        <v>14</v>
      </c>
      <c r="H237" s="45">
        <v>2</v>
      </c>
      <c r="I237" s="45" t="s">
        <v>887</v>
      </c>
      <c r="J237" s="45" t="s">
        <v>34</v>
      </c>
      <c r="K237" s="45">
        <v>25</v>
      </c>
      <c r="L237" s="40">
        <v>0</v>
      </c>
      <c r="M237" s="40">
        <v>300000</v>
      </c>
      <c r="N237" s="40">
        <v>300000</v>
      </c>
      <c r="O237" s="40">
        <v>0</v>
      </c>
      <c r="P237" s="41">
        <v>0</v>
      </c>
      <c r="Q237" s="39">
        <f t="shared" si="5"/>
        <v>300000</v>
      </c>
    </row>
    <row r="238" spans="1:17" ht="31.5">
      <c r="A238" s="34">
        <v>226</v>
      </c>
      <c r="B238" s="44" t="s">
        <v>888</v>
      </c>
      <c r="C238" s="44" t="s">
        <v>889</v>
      </c>
      <c r="D238" s="45" t="s">
        <v>890</v>
      </c>
      <c r="E238" s="45">
        <v>12</v>
      </c>
      <c r="F238" s="45">
        <v>12</v>
      </c>
      <c r="G238" s="45" t="s">
        <v>286</v>
      </c>
      <c r="H238" s="45" t="s">
        <v>289</v>
      </c>
      <c r="I238" s="45" t="s">
        <v>891</v>
      </c>
      <c r="J238" s="45" t="s">
        <v>34</v>
      </c>
      <c r="K238" s="45">
        <v>33</v>
      </c>
      <c r="L238" s="40">
        <v>0</v>
      </c>
      <c r="M238" s="40">
        <v>300000</v>
      </c>
      <c r="N238" s="40">
        <v>300000</v>
      </c>
      <c r="O238" s="40">
        <v>0</v>
      </c>
      <c r="P238" s="41">
        <v>0</v>
      </c>
      <c r="Q238" s="39">
        <f t="shared" si="5"/>
        <v>300000</v>
      </c>
    </row>
    <row r="239" spans="1:17" ht="31.5">
      <c r="A239" s="34">
        <v>227</v>
      </c>
      <c r="B239" s="44" t="s">
        <v>892</v>
      </c>
      <c r="C239" s="44" t="s">
        <v>893</v>
      </c>
      <c r="D239" s="45" t="s">
        <v>894</v>
      </c>
      <c r="E239" s="45">
        <v>12</v>
      </c>
      <c r="F239" s="45" t="s">
        <v>295</v>
      </c>
      <c r="G239" s="45" t="s">
        <v>287</v>
      </c>
      <c r="H239" s="45">
        <v>3</v>
      </c>
      <c r="I239" s="45" t="s">
        <v>895</v>
      </c>
      <c r="J239" s="45" t="s">
        <v>34</v>
      </c>
      <c r="K239" s="45">
        <v>54</v>
      </c>
      <c r="L239" s="40">
        <v>0</v>
      </c>
      <c r="M239" s="40">
        <v>152400</v>
      </c>
      <c r="N239" s="40">
        <v>152400</v>
      </c>
      <c r="O239" s="40">
        <v>0</v>
      </c>
      <c r="P239" s="41">
        <v>0</v>
      </c>
      <c r="Q239" s="39">
        <f t="shared" si="5"/>
        <v>152400</v>
      </c>
    </row>
    <row r="240" spans="1:17" ht="15.75">
      <c r="A240" s="34">
        <v>228</v>
      </c>
      <c r="B240" s="44" t="s">
        <v>896</v>
      </c>
      <c r="C240" s="44" t="s">
        <v>897</v>
      </c>
      <c r="D240" s="45" t="s">
        <v>898</v>
      </c>
      <c r="E240" s="45">
        <v>12</v>
      </c>
      <c r="F240" s="45">
        <v>63</v>
      </c>
      <c r="G240" s="45" t="s">
        <v>290</v>
      </c>
      <c r="H240" s="45">
        <v>1</v>
      </c>
      <c r="I240" s="45" t="s">
        <v>899</v>
      </c>
      <c r="J240" s="45" t="s">
        <v>34</v>
      </c>
      <c r="K240" s="45">
        <v>134</v>
      </c>
      <c r="L240" s="40">
        <v>0</v>
      </c>
      <c r="M240" s="40">
        <v>300000</v>
      </c>
      <c r="N240" s="40">
        <v>300000</v>
      </c>
      <c r="O240" s="40">
        <v>25000</v>
      </c>
      <c r="P240" s="41">
        <v>8.3333333333333329E-2</v>
      </c>
      <c r="Q240" s="39">
        <f t="shared" si="5"/>
        <v>300000</v>
      </c>
    </row>
    <row r="241" spans="1:17" ht="15.75">
      <c r="A241" s="34">
        <v>229</v>
      </c>
      <c r="B241" s="44" t="s">
        <v>900</v>
      </c>
      <c r="C241" s="44" t="s">
        <v>901</v>
      </c>
      <c r="D241" s="45" t="s">
        <v>898</v>
      </c>
      <c r="E241" s="45">
        <v>12</v>
      </c>
      <c r="F241" s="45">
        <v>63</v>
      </c>
      <c r="G241" s="45" t="s">
        <v>290</v>
      </c>
      <c r="H241" s="45">
        <v>1</v>
      </c>
      <c r="I241" s="45" t="s">
        <v>902</v>
      </c>
      <c r="J241" s="45" t="s">
        <v>34</v>
      </c>
      <c r="K241" s="45">
        <v>83</v>
      </c>
      <c r="L241" s="40">
        <v>0</v>
      </c>
      <c r="M241" s="40">
        <v>234900</v>
      </c>
      <c r="N241" s="40">
        <v>234900</v>
      </c>
      <c r="O241" s="40">
        <v>19400</v>
      </c>
      <c r="P241" s="41">
        <v>8.2588335461898685E-2</v>
      </c>
      <c r="Q241" s="39">
        <f t="shared" si="5"/>
        <v>234900</v>
      </c>
    </row>
    <row r="242" spans="1:17" ht="15.75">
      <c r="A242" s="34">
        <v>230</v>
      </c>
      <c r="B242" s="44" t="s">
        <v>903</v>
      </c>
      <c r="C242" s="44" t="s">
        <v>904</v>
      </c>
      <c r="D242" s="45" t="s">
        <v>898</v>
      </c>
      <c r="E242" s="45">
        <v>12</v>
      </c>
      <c r="F242" s="45">
        <v>63</v>
      </c>
      <c r="G242" s="45" t="s">
        <v>290</v>
      </c>
      <c r="H242" s="45">
        <v>1</v>
      </c>
      <c r="I242" s="45" t="s">
        <v>905</v>
      </c>
      <c r="J242" s="45" t="s">
        <v>34</v>
      </c>
      <c r="K242" s="45">
        <v>51</v>
      </c>
      <c r="L242" s="40">
        <v>0</v>
      </c>
      <c r="M242" s="40">
        <v>193500</v>
      </c>
      <c r="N242" s="40">
        <v>193500</v>
      </c>
      <c r="O242" s="40">
        <v>4500</v>
      </c>
      <c r="P242" s="41">
        <v>2.3255813953488372E-2</v>
      </c>
      <c r="Q242" s="39">
        <f t="shared" si="5"/>
        <v>193500</v>
      </c>
    </row>
    <row r="243" spans="1:17" ht="31.5">
      <c r="A243" s="34">
        <v>231</v>
      </c>
      <c r="B243" s="44" t="s">
        <v>906</v>
      </c>
      <c r="C243" s="44" t="s">
        <v>907</v>
      </c>
      <c r="D243" s="45" t="s">
        <v>898</v>
      </c>
      <c r="E243" s="45">
        <v>12</v>
      </c>
      <c r="F243" s="45">
        <v>63</v>
      </c>
      <c r="G243" s="45" t="s">
        <v>290</v>
      </c>
      <c r="H243" s="45">
        <v>1</v>
      </c>
      <c r="I243" s="45" t="s">
        <v>908</v>
      </c>
      <c r="J243" s="45" t="s">
        <v>34</v>
      </c>
      <c r="K243" s="45">
        <v>92</v>
      </c>
      <c r="L243" s="40">
        <v>0</v>
      </c>
      <c r="M243" s="40">
        <v>298000</v>
      </c>
      <c r="N243" s="40">
        <v>298000</v>
      </c>
      <c r="O243" s="40">
        <v>14000</v>
      </c>
      <c r="P243" s="41">
        <v>4.6979865771812082E-2</v>
      </c>
      <c r="Q243" s="39">
        <f t="shared" si="5"/>
        <v>298000</v>
      </c>
    </row>
    <row r="244" spans="1:17" ht="15.75">
      <c r="A244" s="34">
        <v>232</v>
      </c>
      <c r="B244" s="44" t="s">
        <v>909</v>
      </c>
      <c r="C244" s="44" t="s">
        <v>910</v>
      </c>
      <c r="D244" s="45" t="s">
        <v>898</v>
      </c>
      <c r="E244" s="45">
        <v>12</v>
      </c>
      <c r="F244" s="45">
        <v>63</v>
      </c>
      <c r="G244" s="45" t="s">
        <v>290</v>
      </c>
      <c r="H244" s="45">
        <v>1</v>
      </c>
      <c r="I244" s="45" t="s">
        <v>911</v>
      </c>
      <c r="J244" s="45" t="s">
        <v>34</v>
      </c>
      <c r="K244" s="45">
        <v>90</v>
      </c>
      <c r="L244" s="40">
        <v>0</v>
      </c>
      <c r="M244" s="40">
        <v>284500</v>
      </c>
      <c r="N244" s="40">
        <v>284500</v>
      </c>
      <c r="O244" s="40">
        <v>25500</v>
      </c>
      <c r="P244" s="41">
        <v>8.9630931458699478E-2</v>
      </c>
      <c r="Q244" s="39">
        <f t="shared" si="5"/>
        <v>284500</v>
      </c>
    </row>
    <row r="245" spans="1:17" ht="15.75">
      <c r="A245" s="34">
        <v>233</v>
      </c>
      <c r="B245" s="44" t="s">
        <v>912</v>
      </c>
      <c r="C245" s="44" t="s">
        <v>913</v>
      </c>
      <c r="D245" s="45" t="s">
        <v>914</v>
      </c>
      <c r="E245" s="45">
        <v>12</v>
      </c>
      <c r="F245" s="45" t="s">
        <v>286</v>
      </c>
      <c r="G245" s="45">
        <v>13</v>
      </c>
      <c r="H245" s="45">
        <v>2</v>
      </c>
      <c r="I245" s="45" t="s">
        <v>915</v>
      </c>
      <c r="J245" s="45" t="s">
        <v>561</v>
      </c>
      <c r="K245" s="45">
        <v>16</v>
      </c>
      <c r="L245" s="40">
        <v>0</v>
      </c>
      <c r="M245" s="40">
        <v>252000</v>
      </c>
      <c r="N245" s="40">
        <v>252000</v>
      </c>
      <c r="O245" s="40">
        <v>20000</v>
      </c>
      <c r="P245" s="41">
        <v>7.9365079365079361E-2</v>
      </c>
      <c r="Q245" s="39">
        <f t="shared" si="5"/>
        <v>252000</v>
      </c>
    </row>
    <row r="246" spans="1:17" ht="47.25">
      <c r="A246" s="34">
        <v>234</v>
      </c>
      <c r="B246" s="44" t="s">
        <v>916</v>
      </c>
      <c r="C246" s="44" t="s">
        <v>917</v>
      </c>
      <c r="D246" s="45" t="s">
        <v>918</v>
      </c>
      <c r="E246" s="45">
        <v>12</v>
      </c>
      <c r="F246" s="45">
        <v>16</v>
      </c>
      <c r="G246" s="45">
        <v>92</v>
      </c>
      <c r="H246" s="45">
        <v>2</v>
      </c>
      <c r="I246" s="45" t="s">
        <v>919</v>
      </c>
      <c r="J246" s="45" t="s">
        <v>34</v>
      </c>
      <c r="K246" s="45">
        <v>34</v>
      </c>
      <c r="L246" s="40">
        <v>0</v>
      </c>
      <c r="M246" s="40">
        <v>300000</v>
      </c>
      <c r="N246" s="40">
        <v>300000</v>
      </c>
      <c r="O246" s="40">
        <v>30000</v>
      </c>
      <c r="P246" s="41">
        <v>0.1</v>
      </c>
      <c r="Q246" s="39">
        <f t="shared" si="5"/>
        <v>300000</v>
      </c>
    </row>
    <row r="247" spans="1:17" ht="47.25">
      <c r="A247" s="34">
        <v>235</v>
      </c>
      <c r="B247" s="44" t="s">
        <v>920</v>
      </c>
      <c r="C247" s="44" t="s">
        <v>921</v>
      </c>
      <c r="D247" s="45" t="s">
        <v>922</v>
      </c>
      <c r="E247" s="45">
        <v>12</v>
      </c>
      <c r="F247" s="45">
        <v>18</v>
      </c>
      <c r="G247" s="45" t="s">
        <v>286</v>
      </c>
      <c r="H247" s="45">
        <v>2</v>
      </c>
      <c r="I247" s="45" t="s">
        <v>923</v>
      </c>
      <c r="J247" s="45" t="s">
        <v>34</v>
      </c>
      <c r="K247" s="45">
        <v>24</v>
      </c>
      <c r="L247" s="40">
        <v>127000</v>
      </c>
      <c r="M247" s="40">
        <v>300000</v>
      </c>
      <c r="N247" s="40">
        <v>427000</v>
      </c>
      <c r="O247" s="40">
        <v>0</v>
      </c>
      <c r="P247" s="41">
        <v>0</v>
      </c>
      <c r="Q247" s="39">
        <f t="shared" si="5"/>
        <v>300000</v>
      </c>
    </row>
    <row r="248" spans="1:17" ht="47.25">
      <c r="A248" s="34">
        <v>236</v>
      </c>
      <c r="B248" s="44" t="s">
        <v>924</v>
      </c>
      <c r="C248" s="44" t="s">
        <v>925</v>
      </c>
      <c r="D248" s="45" t="s">
        <v>926</v>
      </c>
      <c r="E248" s="45">
        <v>12</v>
      </c>
      <c r="F248" s="45" t="s">
        <v>286</v>
      </c>
      <c r="G248" s="45" t="s">
        <v>287</v>
      </c>
      <c r="H248" s="45">
        <v>2</v>
      </c>
      <c r="I248" s="45" t="s">
        <v>927</v>
      </c>
      <c r="J248" s="45" t="s">
        <v>34</v>
      </c>
      <c r="K248" s="45">
        <v>137</v>
      </c>
      <c r="L248" s="40">
        <v>0</v>
      </c>
      <c r="M248" s="40">
        <v>300000</v>
      </c>
      <c r="N248" s="40">
        <v>300000</v>
      </c>
      <c r="O248" s="40">
        <v>0</v>
      </c>
      <c r="P248" s="41">
        <v>0</v>
      </c>
      <c r="Q248" s="39">
        <f t="shared" si="5"/>
        <v>300000</v>
      </c>
    </row>
    <row r="249" spans="1:17" ht="31.5">
      <c r="A249" s="34">
        <v>237</v>
      </c>
      <c r="B249" s="44" t="s">
        <v>928</v>
      </c>
      <c r="C249" s="44" t="s">
        <v>929</v>
      </c>
      <c r="D249" s="45" t="s">
        <v>930</v>
      </c>
      <c r="E249" s="45">
        <v>12</v>
      </c>
      <c r="F249" s="45">
        <v>18</v>
      </c>
      <c r="G249" s="45" t="s">
        <v>295</v>
      </c>
      <c r="H249" s="45">
        <v>2</v>
      </c>
      <c r="I249" s="45" t="s">
        <v>931</v>
      </c>
      <c r="J249" s="45" t="s">
        <v>34</v>
      </c>
      <c r="K249" s="45">
        <v>18</v>
      </c>
      <c r="L249" s="40">
        <v>12000</v>
      </c>
      <c r="M249" s="40">
        <v>119500</v>
      </c>
      <c r="N249" s="40">
        <v>131500</v>
      </c>
      <c r="O249" s="40">
        <v>10000</v>
      </c>
      <c r="P249" s="41">
        <v>7.6045627376425853E-2</v>
      </c>
      <c r="Q249" s="39">
        <f t="shared" si="5"/>
        <v>119500</v>
      </c>
    </row>
    <row r="250" spans="1:17" ht="31.5">
      <c r="A250" s="34">
        <v>238</v>
      </c>
      <c r="B250" s="44" t="s">
        <v>932</v>
      </c>
      <c r="C250" s="44" t="s">
        <v>933</v>
      </c>
      <c r="D250" s="45" t="s">
        <v>934</v>
      </c>
      <c r="E250" s="45">
        <v>12</v>
      </c>
      <c r="F250" s="45" t="s">
        <v>285</v>
      </c>
      <c r="G250" s="45" t="s">
        <v>290</v>
      </c>
      <c r="H250" s="45">
        <v>3</v>
      </c>
      <c r="I250" s="45" t="s">
        <v>935</v>
      </c>
      <c r="J250" s="45" t="s">
        <v>34</v>
      </c>
      <c r="K250" s="45">
        <v>25</v>
      </c>
      <c r="L250" s="40">
        <v>12000</v>
      </c>
      <c r="M250" s="40">
        <v>250882.26</v>
      </c>
      <c r="N250" s="40">
        <v>262882.26</v>
      </c>
      <c r="O250" s="40">
        <v>0</v>
      </c>
      <c r="P250" s="41">
        <v>0</v>
      </c>
      <c r="Q250" s="39">
        <f t="shared" si="5"/>
        <v>250882.26</v>
      </c>
    </row>
    <row r="251" spans="1:17" ht="31.5">
      <c r="A251" s="34">
        <v>239</v>
      </c>
      <c r="B251" s="44" t="s">
        <v>936</v>
      </c>
      <c r="C251" s="44" t="s">
        <v>937</v>
      </c>
      <c r="D251" s="45" t="s">
        <v>938</v>
      </c>
      <c r="E251" s="45">
        <v>12</v>
      </c>
      <c r="F251" s="45">
        <v>18</v>
      </c>
      <c r="G251" s="45" t="s">
        <v>285</v>
      </c>
      <c r="H251" s="45">
        <v>3</v>
      </c>
      <c r="I251" s="45" t="s">
        <v>939</v>
      </c>
      <c r="J251" s="45" t="s">
        <v>34</v>
      </c>
      <c r="K251" s="45">
        <v>12</v>
      </c>
      <c r="L251" s="40">
        <v>0</v>
      </c>
      <c r="M251" s="40">
        <v>300000</v>
      </c>
      <c r="N251" s="40">
        <v>300000</v>
      </c>
      <c r="O251" s="40">
        <v>0</v>
      </c>
      <c r="P251" s="41">
        <v>0</v>
      </c>
      <c r="Q251" s="39">
        <f t="shared" si="5"/>
        <v>300000</v>
      </c>
    </row>
    <row r="252" spans="1:17" ht="31.5">
      <c r="A252" s="34">
        <v>240</v>
      </c>
      <c r="B252" s="44" t="s">
        <v>940</v>
      </c>
      <c r="C252" s="44" t="s">
        <v>941</v>
      </c>
      <c r="D252" s="45" t="s">
        <v>942</v>
      </c>
      <c r="E252" s="45">
        <v>12</v>
      </c>
      <c r="F252" s="45">
        <v>14</v>
      </c>
      <c r="G252" s="45" t="s">
        <v>291</v>
      </c>
      <c r="H252" s="45">
        <v>2</v>
      </c>
      <c r="I252" s="45" t="s">
        <v>943</v>
      </c>
      <c r="J252" s="45" t="s">
        <v>561</v>
      </c>
      <c r="K252" s="45">
        <v>15</v>
      </c>
      <c r="L252" s="40">
        <v>0</v>
      </c>
      <c r="M252" s="40">
        <v>300000</v>
      </c>
      <c r="N252" s="40">
        <v>300000</v>
      </c>
      <c r="O252" s="40">
        <v>0</v>
      </c>
      <c r="P252" s="41">
        <v>0</v>
      </c>
      <c r="Q252" s="39">
        <f t="shared" si="5"/>
        <v>300000</v>
      </c>
    </row>
    <row r="253" spans="1:17" ht="15.75">
      <c r="A253" s="34">
        <v>241</v>
      </c>
      <c r="B253" s="44" t="s">
        <v>944</v>
      </c>
      <c r="C253" s="44" t="s">
        <v>945</v>
      </c>
      <c r="D253" s="45" t="s">
        <v>942</v>
      </c>
      <c r="E253" s="45">
        <v>12</v>
      </c>
      <c r="F253" s="45">
        <v>14</v>
      </c>
      <c r="G253" s="45" t="s">
        <v>291</v>
      </c>
      <c r="H253" s="45">
        <v>2</v>
      </c>
      <c r="I253" s="45" t="s">
        <v>946</v>
      </c>
      <c r="J253" s="45" t="s">
        <v>561</v>
      </c>
      <c r="K253" s="45">
        <v>15</v>
      </c>
      <c r="L253" s="40">
        <v>0</v>
      </c>
      <c r="M253" s="40">
        <v>300000</v>
      </c>
      <c r="N253" s="40">
        <v>300000</v>
      </c>
      <c r="O253" s="40">
        <v>0</v>
      </c>
      <c r="P253" s="41">
        <v>0</v>
      </c>
      <c r="Q253" s="39">
        <f t="shared" si="5"/>
        <v>300000</v>
      </c>
    </row>
    <row r="254" spans="1:17" ht="31.5">
      <c r="A254" s="34">
        <v>242</v>
      </c>
      <c r="B254" s="44" t="s">
        <v>947</v>
      </c>
      <c r="C254" s="44" t="s">
        <v>948</v>
      </c>
      <c r="D254" s="45" t="s">
        <v>949</v>
      </c>
      <c r="E254" s="45">
        <v>12</v>
      </c>
      <c r="F254" s="45">
        <v>19</v>
      </c>
      <c r="G254" s="45" t="s">
        <v>291</v>
      </c>
      <c r="H254" s="45">
        <v>3</v>
      </c>
      <c r="I254" s="45" t="s">
        <v>950</v>
      </c>
      <c r="J254" s="45" t="s">
        <v>561</v>
      </c>
      <c r="K254" s="45">
        <v>25</v>
      </c>
      <c r="L254" s="40">
        <v>0</v>
      </c>
      <c r="M254" s="40">
        <v>300000</v>
      </c>
      <c r="N254" s="40">
        <v>300000</v>
      </c>
      <c r="O254" s="40">
        <v>20000</v>
      </c>
      <c r="P254" s="41">
        <v>6.6666666666666666E-2</v>
      </c>
      <c r="Q254" s="39">
        <f t="shared" si="5"/>
        <v>300000</v>
      </c>
    </row>
    <row r="255" spans="1:17" ht="31.5">
      <c r="A255" s="34">
        <v>243</v>
      </c>
      <c r="B255" s="44" t="s">
        <v>951</v>
      </c>
      <c r="C255" s="44" t="s">
        <v>952</v>
      </c>
      <c r="D255" s="45" t="s">
        <v>953</v>
      </c>
      <c r="E255" s="45">
        <v>12</v>
      </c>
      <c r="F255" s="45">
        <v>16</v>
      </c>
      <c r="G255" s="45" t="s">
        <v>388</v>
      </c>
      <c r="H255" s="45">
        <v>2</v>
      </c>
      <c r="I255" s="45" t="s">
        <v>954</v>
      </c>
      <c r="J255" s="45" t="s">
        <v>34</v>
      </c>
      <c r="K255" s="45">
        <v>43</v>
      </c>
      <c r="L255" s="40">
        <v>0</v>
      </c>
      <c r="M255" s="40">
        <v>211000</v>
      </c>
      <c r="N255" s="40">
        <v>211000</v>
      </c>
      <c r="O255" s="40">
        <v>21000</v>
      </c>
      <c r="P255" s="41">
        <v>9.9526066350710901E-2</v>
      </c>
      <c r="Q255" s="39">
        <f t="shared" si="5"/>
        <v>211000</v>
      </c>
    </row>
    <row r="256" spans="1:17" ht="31.5">
      <c r="A256" s="34">
        <v>244</v>
      </c>
      <c r="B256" s="44" t="s">
        <v>955</v>
      </c>
      <c r="C256" s="44" t="s">
        <v>956</v>
      </c>
      <c r="D256" s="45" t="s">
        <v>957</v>
      </c>
      <c r="E256" s="45">
        <v>12</v>
      </c>
      <c r="F256" s="45" t="s">
        <v>290</v>
      </c>
      <c r="G256" s="45" t="s">
        <v>286</v>
      </c>
      <c r="H256" s="45">
        <v>3</v>
      </c>
      <c r="I256" s="45" t="s">
        <v>958</v>
      </c>
      <c r="J256" s="45" t="s">
        <v>561</v>
      </c>
      <c r="K256" s="45">
        <v>30</v>
      </c>
      <c r="L256" s="40">
        <v>0</v>
      </c>
      <c r="M256" s="40">
        <v>300000</v>
      </c>
      <c r="N256" s="40">
        <v>300000</v>
      </c>
      <c r="O256" s="40">
        <v>30000</v>
      </c>
      <c r="P256" s="41">
        <v>0.1</v>
      </c>
      <c r="Q256" s="39">
        <f t="shared" si="5"/>
        <v>300000</v>
      </c>
    </row>
    <row r="257" spans="1:17" ht="47.25">
      <c r="A257" s="34">
        <v>245</v>
      </c>
      <c r="B257" s="44" t="s">
        <v>959</v>
      </c>
      <c r="C257" s="44" t="s">
        <v>960</v>
      </c>
      <c r="D257" s="45" t="s">
        <v>961</v>
      </c>
      <c r="E257" s="45">
        <v>12</v>
      </c>
      <c r="F257" s="45">
        <v>12</v>
      </c>
      <c r="G257" s="45" t="s">
        <v>291</v>
      </c>
      <c r="H257" s="45">
        <v>2</v>
      </c>
      <c r="I257" s="45" t="s">
        <v>962</v>
      </c>
      <c r="J257" s="45" t="s">
        <v>561</v>
      </c>
      <c r="K257" s="45">
        <v>30</v>
      </c>
      <c r="L257" s="40">
        <v>0</v>
      </c>
      <c r="M257" s="40">
        <v>299959</v>
      </c>
      <c r="N257" s="40">
        <v>299959</v>
      </c>
      <c r="O257" s="40">
        <v>6500</v>
      </c>
      <c r="P257" s="41">
        <v>2.1669628182518278E-2</v>
      </c>
      <c r="Q257" s="39">
        <f t="shared" si="5"/>
        <v>299959</v>
      </c>
    </row>
    <row r="258" spans="1:17" ht="15.75">
      <c r="A258" s="34">
        <v>246</v>
      </c>
      <c r="B258" s="44" t="s">
        <v>963</v>
      </c>
      <c r="C258" s="44" t="s">
        <v>964</v>
      </c>
      <c r="D258" s="45" t="s">
        <v>965</v>
      </c>
      <c r="E258" s="45">
        <v>12</v>
      </c>
      <c r="F258" s="45">
        <v>61</v>
      </c>
      <c r="G258" s="45" t="s">
        <v>290</v>
      </c>
      <c r="H258" s="45">
        <v>1</v>
      </c>
      <c r="I258" s="45" t="s">
        <v>966</v>
      </c>
      <c r="J258" s="45" t="s">
        <v>34</v>
      </c>
      <c r="K258" s="45">
        <v>98</v>
      </c>
      <c r="L258" s="40">
        <v>0</v>
      </c>
      <c r="M258" s="40">
        <v>135000</v>
      </c>
      <c r="N258" s="40">
        <v>135000</v>
      </c>
      <c r="O258" s="40">
        <v>12000</v>
      </c>
      <c r="P258" s="41">
        <v>8.8888888888888892E-2</v>
      </c>
      <c r="Q258" s="39">
        <f t="shared" si="5"/>
        <v>135000</v>
      </c>
    </row>
    <row r="259" spans="1:17" ht="15.75">
      <c r="A259" s="34">
        <v>247</v>
      </c>
      <c r="B259" s="44" t="s">
        <v>967</v>
      </c>
      <c r="C259" s="44" t="s">
        <v>968</v>
      </c>
      <c r="D259" s="45" t="s">
        <v>965</v>
      </c>
      <c r="E259" s="45">
        <v>12</v>
      </c>
      <c r="F259" s="45">
        <v>61</v>
      </c>
      <c r="G259" s="45" t="s">
        <v>290</v>
      </c>
      <c r="H259" s="45">
        <v>1</v>
      </c>
      <c r="I259" s="45" t="s">
        <v>969</v>
      </c>
      <c r="J259" s="45" t="s">
        <v>34</v>
      </c>
      <c r="K259" s="45">
        <v>140</v>
      </c>
      <c r="L259" s="40">
        <v>0</v>
      </c>
      <c r="M259" s="40">
        <v>180000</v>
      </c>
      <c r="N259" s="40">
        <v>180000</v>
      </c>
      <c r="O259" s="40">
        <v>10000</v>
      </c>
      <c r="P259" s="41">
        <v>5.5555555555555552E-2</v>
      </c>
      <c r="Q259" s="39">
        <f t="shared" si="5"/>
        <v>180000</v>
      </c>
    </row>
    <row r="260" spans="1:17" ht="15.75">
      <c r="A260" s="34">
        <v>248</v>
      </c>
      <c r="B260" s="44" t="s">
        <v>970</v>
      </c>
      <c r="C260" s="44" t="s">
        <v>971</v>
      </c>
      <c r="D260" s="45" t="s">
        <v>965</v>
      </c>
      <c r="E260" s="45">
        <v>12</v>
      </c>
      <c r="F260" s="45">
        <v>61</v>
      </c>
      <c r="G260" s="45" t="s">
        <v>290</v>
      </c>
      <c r="H260" s="45">
        <v>1</v>
      </c>
      <c r="I260" s="45" t="s">
        <v>972</v>
      </c>
      <c r="J260" s="45" t="s">
        <v>34</v>
      </c>
      <c r="K260" s="45">
        <v>115</v>
      </c>
      <c r="L260" s="40">
        <v>0</v>
      </c>
      <c r="M260" s="40">
        <v>300000</v>
      </c>
      <c r="N260" s="40">
        <v>300000</v>
      </c>
      <c r="O260" s="40">
        <v>3000</v>
      </c>
      <c r="P260" s="41">
        <v>0.01</v>
      </c>
      <c r="Q260" s="39">
        <f t="shared" si="5"/>
        <v>300000</v>
      </c>
    </row>
    <row r="261" spans="1:17" ht="15.75">
      <c r="A261" s="34">
        <v>249</v>
      </c>
      <c r="B261" s="44" t="s">
        <v>973</v>
      </c>
      <c r="C261" s="44" t="s">
        <v>974</v>
      </c>
      <c r="D261" s="45" t="s">
        <v>965</v>
      </c>
      <c r="E261" s="45">
        <v>12</v>
      </c>
      <c r="F261" s="45">
        <v>61</v>
      </c>
      <c r="G261" s="45" t="s">
        <v>290</v>
      </c>
      <c r="H261" s="45">
        <v>1</v>
      </c>
      <c r="I261" s="45" t="s">
        <v>975</v>
      </c>
      <c r="J261" s="45" t="s">
        <v>34</v>
      </c>
      <c r="K261" s="45">
        <v>115</v>
      </c>
      <c r="L261" s="40">
        <v>0</v>
      </c>
      <c r="M261" s="40">
        <v>300000</v>
      </c>
      <c r="N261" s="40">
        <v>300000</v>
      </c>
      <c r="O261" s="40">
        <v>0</v>
      </c>
      <c r="P261" s="41">
        <v>0</v>
      </c>
      <c r="Q261" s="39">
        <f t="shared" si="5"/>
        <v>300000</v>
      </c>
    </row>
    <row r="262" spans="1:17" ht="15.75">
      <c r="A262" s="34">
        <v>250</v>
      </c>
      <c r="B262" s="44" t="s">
        <v>976</v>
      </c>
      <c r="C262" s="44" t="s">
        <v>977</v>
      </c>
      <c r="D262" s="45" t="s">
        <v>965</v>
      </c>
      <c r="E262" s="45">
        <v>12</v>
      </c>
      <c r="F262" s="45">
        <v>61</v>
      </c>
      <c r="G262" s="45" t="s">
        <v>290</v>
      </c>
      <c r="H262" s="45">
        <v>1</v>
      </c>
      <c r="I262" s="45" t="s">
        <v>978</v>
      </c>
      <c r="J262" s="45" t="s">
        <v>34</v>
      </c>
      <c r="K262" s="45">
        <v>115</v>
      </c>
      <c r="L262" s="40">
        <v>0</v>
      </c>
      <c r="M262" s="40">
        <v>200000</v>
      </c>
      <c r="N262" s="40">
        <v>200000</v>
      </c>
      <c r="O262" s="40">
        <v>8000</v>
      </c>
      <c r="P262" s="41">
        <v>0.04</v>
      </c>
      <c r="Q262" s="39">
        <f t="shared" si="5"/>
        <v>200000</v>
      </c>
    </row>
    <row r="263" spans="1:17" ht="15.75">
      <c r="A263" s="34">
        <v>251</v>
      </c>
      <c r="B263" s="44" t="s">
        <v>979</v>
      </c>
      <c r="C263" s="44" t="s">
        <v>980</v>
      </c>
      <c r="D263" s="45" t="s">
        <v>965</v>
      </c>
      <c r="E263" s="45">
        <v>12</v>
      </c>
      <c r="F263" s="45">
        <v>61</v>
      </c>
      <c r="G263" s="45" t="s">
        <v>290</v>
      </c>
      <c r="H263" s="45">
        <v>1</v>
      </c>
      <c r="I263" s="45" t="s">
        <v>981</v>
      </c>
      <c r="J263" s="45" t="s">
        <v>34</v>
      </c>
      <c r="K263" s="45">
        <v>120</v>
      </c>
      <c r="L263" s="40">
        <v>0</v>
      </c>
      <c r="M263" s="40">
        <v>260676.41</v>
      </c>
      <c r="N263" s="40">
        <v>260676.41</v>
      </c>
      <c r="O263" s="40">
        <v>0</v>
      </c>
      <c r="P263" s="41">
        <v>0</v>
      </c>
      <c r="Q263" s="39">
        <f t="shared" si="5"/>
        <v>260676.41</v>
      </c>
    </row>
    <row r="264" spans="1:17" ht="47.25">
      <c r="A264" s="34">
        <v>252</v>
      </c>
      <c r="B264" s="44" t="s">
        <v>982</v>
      </c>
      <c r="C264" s="44" t="s">
        <v>983</v>
      </c>
      <c r="D264" s="45" t="s">
        <v>984</v>
      </c>
      <c r="E264" s="45">
        <v>12</v>
      </c>
      <c r="F264" s="45" t="s">
        <v>287</v>
      </c>
      <c r="G264" s="45" t="s">
        <v>284</v>
      </c>
      <c r="H264" s="45">
        <v>3</v>
      </c>
      <c r="I264" s="45" t="s">
        <v>985</v>
      </c>
      <c r="J264" s="45" t="s">
        <v>34</v>
      </c>
      <c r="K264" s="45">
        <v>49</v>
      </c>
      <c r="L264" s="40">
        <v>30000</v>
      </c>
      <c r="M264" s="40">
        <v>299899</v>
      </c>
      <c r="N264" s="40">
        <v>329899</v>
      </c>
      <c r="O264" s="40">
        <v>0</v>
      </c>
      <c r="P264" s="41">
        <v>0</v>
      </c>
      <c r="Q264" s="39">
        <f t="shared" si="5"/>
        <v>299899</v>
      </c>
    </row>
    <row r="265" spans="1:17" ht="31.5">
      <c r="A265" s="34">
        <v>253</v>
      </c>
      <c r="B265" s="44" t="s">
        <v>986</v>
      </c>
      <c r="C265" s="44" t="s">
        <v>987</v>
      </c>
      <c r="D265" s="45" t="s">
        <v>988</v>
      </c>
      <c r="E265" s="45">
        <v>12</v>
      </c>
      <c r="F265" s="45" t="s">
        <v>287</v>
      </c>
      <c r="G265" s="45" t="s">
        <v>290</v>
      </c>
      <c r="H265" s="45">
        <v>1</v>
      </c>
      <c r="I265" s="45" t="s">
        <v>989</v>
      </c>
      <c r="J265" s="45" t="s">
        <v>34</v>
      </c>
      <c r="K265" s="45">
        <v>64</v>
      </c>
      <c r="L265" s="40">
        <v>17000</v>
      </c>
      <c r="M265" s="40">
        <v>174893</v>
      </c>
      <c r="N265" s="40">
        <v>191893</v>
      </c>
      <c r="O265" s="40">
        <v>0</v>
      </c>
      <c r="P265" s="41">
        <v>0</v>
      </c>
      <c r="Q265" s="39">
        <f t="shared" si="5"/>
        <v>174893</v>
      </c>
    </row>
    <row r="266" spans="1:17" ht="31.5">
      <c r="A266" s="34">
        <v>254</v>
      </c>
      <c r="B266" s="44" t="s">
        <v>990</v>
      </c>
      <c r="C266" s="44" t="s">
        <v>991</v>
      </c>
      <c r="D266" s="45" t="s">
        <v>992</v>
      </c>
      <c r="E266" s="45">
        <v>12</v>
      </c>
      <c r="F266" s="45" t="s">
        <v>411</v>
      </c>
      <c r="G266" s="45" t="s">
        <v>290</v>
      </c>
      <c r="H266" s="45">
        <v>1</v>
      </c>
      <c r="I266" s="45" t="s">
        <v>993</v>
      </c>
      <c r="J266" s="45" t="s">
        <v>34</v>
      </c>
      <c r="K266" s="45">
        <v>64</v>
      </c>
      <c r="L266" s="40">
        <v>15258.92</v>
      </c>
      <c r="M266" s="40">
        <v>299909.83</v>
      </c>
      <c r="N266" s="40">
        <v>315168.75</v>
      </c>
      <c r="O266" s="40">
        <v>7298.82</v>
      </c>
      <c r="P266" s="41">
        <v>2.3158450829912545E-2</v>
      </c>
      <c r="Q266" s="39">
        <f t="shared" si="5"/>
        <v>299909.83</v>
      </c>
    </row>
    <row r="267" spans="1:17" ht="31.5">
      <c r="A267" s="34">
        <v>255</v>
      </c>
      <c r="B267" s="44" t="s">
        <v>994</v>
      </c>
      <c r="C267" s="44" t="s">
        <v>995</v>
      </c>
      <c r="D267" s="45" t="s">
        <v>996</v>
      </c>
      <c r="E267" s="45">
        <v>12</v>
      </c>
      <c r="F267" s="45" t="s">
        <v>299</v>
      </c>
      <c r="G267" s="45" t="s">
        <v>291</v>
      </c>
      <c r="H267" s="45">
        <v>2</v>
      </c>
      <c r="I267" s="45" t="s">
        <v>997</v>
      </c>
      <c r="J267" s="45" t="s">
        <v>34</v>
      </c>
      <c r="K267" s="45">
        <v>29</v>
      </c>
      <c r="L267" s="40">
        <v>0</v>
      </c>
      <c r="M267" s="40">
        <v>129100</v>
      </c>
      <c r="N267" s="40">
        <v>129100</v>
      </c>
      <c r="O267" s="40">
        <v>5000</v>
      </c>
      <c r="P267" s="41">
        <v>3.8729666924864445E-2</v>
      </c>
      <c r="Q267" s="39">
        <f t="shared" si="5"/>
        <v>129100</v>
      </c>
    </row>
    <row r="268" spans="1:17" ht="31.5">
      <c r="A268" s="34">
        <v>256</v>
      </c>
      <c r="B268" s="44" t="s">
        <v>998</v>
      </c>
      <c r="C268" s="44" t="s">
        <v>999</v>
      </c>
      <c r="D268" s="45" t="s">
        <v>1000</v>
      </c>
      <c r="E268" s="45">
        <v>12</v>
      </c>
      <c r="F268" s="45">
        <v>12</v>
      </c>
      <c r="G268" s="45" t="s">
        <v>288</v>
      </c>
      <c r="H268" s="45">
        <v>2</v>
      </c>
      <c r="I268" s="45" t="s">
        <v>1001</v>
      </c>
      <c r="J268" s="45" t="s">
        <v>561</v>
      </c>
      <c r="K268" s="45">
        <v>30</v>
      </c>
      <c r="L268" s="40">
        <v>97866.85</v>
      </c>
      <c r="M268" s="40">
        <v>300000</v>
      </c>
      <c r="N268" s="40">
        <v>397866.85</v>
      </c>
      <c r="O268" s="40">
        <v>6107.69</v>
      </c>
      <c r="P268" s="41">
        <v>1.5351090446464691E-2</v>
      </c>
      <c r="Q268" s="39">
        <f t="shared" ref="Q268:Q330" si="6">M268</f>
        <v>300000</v>
      </c>
    </row>
    <row r="269" spans="1:17" ht="31.5">
      <c r="A269" s="34">
        <v>257</v>
      </c>
      <c r="B269" s="44" t="s">
        <v>1002</v>
      </c>
      <c r="C269" s="44" t="s">
        <v>1003</v>
      </c>
      <c r="D269" s="45" t="s">
        <v>1004</v>
      </c>
      <c r="E269" s="45">
        <v>12</v>
      </c>
      <c r="F269" s="45">
        <v>15</v>
      </c>
      <c r="G269" s="45" t="s">
        <v>286</v>
      </c>
      <c r="H269" s="45">
        <v>3</v>
      </c>
      <c r="I269" s="45" t="s">
        <v>1005</v>
      </c>
      <c r="J269" s="45" t="s">
        <v>34</v>
      </c>
      <c r="K269" s="45">
        <v>48</v>
      </c>
      <c r="L269" s="40">
        <v>46500</v>
      </c>
      <c r="M269" s="40">
        <v>290000</v>
      </c>
      <c r="N269" s="40">
        <v>336500</v>
      </c>
      <c r="O269" s="40">
        <v>30000</v>
      </c>
      <c r="P269" s="41">
        <v>8.9153046062407135E-2</v>
      </c>
      <c r="Q269" s="39">
        <f t="shared" si="6"/>
        <v>290000</v>
      </c>
    </row>
    <row r="270" spans="1:17" ht="31.5">
      <c r="A270" s="34">
        <v>258</v>
      </c>
      <c r="B270" s="44" t="s">
        <v>1006</v>
      </c>
      <c r="C270" s="44" t="s">
        <v>1007</v>
      </c>
      <c r="D270" s="45" t="s">
        <v>1008</v>
      </c>
      <c r="E270" s="45">
        <v>12</v>
      </c>
      <c r="F270" s="45">
        <v>62</v>
      </c>
      <c r="G270" s="45" t="s">
        <v>290</v>
      </c>
      <c r="H270" s="45">
        <v>1</v>
      </c>
      <c r="I270" s="45" t="s">
        <v>1009</v>
      </c>
      <c r="J270" s="45" t="s">
        <v>34</v>
      </c>
      <c r="K270" s="45">
        <v>66</v>
      </c>
      <c r="L270" s="40">
        <v>0</v>
      </c>
      <c r="M270" s="40">
        <v>183062.7</v>
      </c>
      <c r="N270" s="40">
        <v>183062.7</v>
      </c>
      <c r="O270" s="40">
        <v>16483.7</v>
      </c>
      <c r="P270" s="41">
        <v>9.004401224279987E-2</v>
      </c>
      <c r="Q270" s="39">
        <f t="shared" si="6"/>
        <v>183062.7</v>
      </c>
    </row>
    <row r="271" spans="1:17" ht="31.5">
      <c r="A271" s="34">
        <v>259</v>
      </c>
      <c r="B271" s="44" t="s">
        <v>1010</v>
      </c>
      <c r="C271" s="44" t="s">
        <v>1011</v>
      </c>
      <c r="D271" s="45" t="s">
        <v>1008</v>
      </c>
      <c r="E271" s="45">
        <v>12</v>
      </c>
      <c r="F271" s="45">
        <v>62</v>
      </c>
      <c r="G271" s="45" t="s">
        <v>290</v>
      </c>
      <c r="H271" s="45">
        <v>1</v>
      </c>
      <c r="I271" s="45" t="s">
        <v>1012</v>
      </c>
      <c r="J271" s="45" t="s">
        <v>34</v>
      </c>
      <c r="K271" s="45">
        <v>128</v>
      </c>
      <c r="L271" s="40">
        <v>0</v>
      </c>
      <c r="M271" s="40">
        <v>182062.7</v>
      </c>
      <c r="N271" s="40">
        <v>182062.7</v>
      </c>
      <c r="O271" s="40">
        <v>16483.7</v>
      </c>
      <c r="P271" s="41">
        <v>9.0538589178343509E-2</v>
      </c>
      <c r="Q271" s="39">
        <f t="shared" si="6"/>
        <v>182062.7</v>
      </c>
    </row>
    <row r="272" spans="1:17" ht="15.75">
      <c r="A272" s="34">
        <v>260</v>
      </c>
      <c r="B272" s="44" t="s">
        <v>1013</v>
      </c>
      <c r="C272" s="44" t="s">
        <v>1014</v>
      </c>
      <c r="D272" s="45" t="s">
        <v>1015</v>
      </c>
      <c r="E272" s="45">
        <v>12</v>
      </c>
      <c r="F272" s="45">
        <v>16</v>
      </c>
      <c r="G272" s="45" t="s">
        <v>290</v>
      </c>
      <c r="H272" s="45">
        <v>3</v>
      </c>
      <c r="I272" s="45" t="s">
        <v>1016</v>
      </c>
      <c r="J272" s="45" t="s">
        <v>34</v>
      </c>
      <c r="K272" s="45">
        <v>20</v>
      </c>
      <c r="L272" s="40">
        <v>0</v>
      </c>
      <c r="M272" s="40">
        <v>300000</v>
      </c>
      <c r="N272" s="40">
        <v>300000</v>
      </c>
      <c r="O272" s="40">
        <v>24800</v>
      </c>
      <c r="P272" s="41">
        <v>8.2666666666666666E-2</v>
      </c>
      <c r="Q272" s="39">
        <f t="shared" si="6"/>
        <v>300000</v>
      </c>
    </row>
    <row r="273" spans="1:17" ht="31.5">
      <c r="A273" s="34">
        <v>261</v>
      </c>
      <c r="B273" s="44" t="s">
        <v>1017</v>
      </c>
      <c r="C273" s="44" t="s">
        <v>1018</v>
      </c>
      <c r="D273" s="45" t="s">
        <v>1019</v>
      </c>
      <c r="E273" s="45">
        <v>12</v>
      </c>
      <c r="F273" s="45">
        <v>12</v>
      </c>
      <c r="G273" s="45" t="s">
        <v>294</v>
      </c>
      <c r="H273" s="45">
        <v>3</v>
      </c>
      <c r="I273" s="45" t="s">
        <v>1020</v>
      </c>
      <c r="J273" s="45" t="s">
        <v>561</v>
      </c>
      <c r="K273" s="45">
        <v>30</v>
      </c>
      <c r="L273" s="40">
        <v>12725.07</v>
      </c>
      <c r="M273" s="40">
        <v>274244.28999999998</v>
      </c>
      <c r="N273" s="40">
        <v>286969.36</v>
      </c>
      <c r="O273" s="40">
        <v>19154.79</v>
      </c>
      <c r="P273" s="41">
        <v>6.674855461921092E-2</v>
      </c>
      <c r="Q273" s="39">
        <f t="shared" si="6"/>
        <v>274244.28999999998</v>
      </c>
    </row>
    <row r="274" spans="1:17" ht="31.5">
      <c r="A274" s="34">
        <v>262</v>
      </c>
      <c r="B274" s="44" t="s">
        <v>1021</v>
      </c>
      <c r="C274" s="44" t="s">
        <v>1022</v>
      </c>
      <c r="D274" s="45" t="s">
        <v>1023</v>
      </c>
      <c r="E274" s="45">
        <v>12</v>
      </c>
      <c r="F274" s="45" t="s">
        <v>294</v>
      </c>
      <c r="G274" s="45" t="s">
        <v>290</v>
      </c>
      <c r="H274" s="45">
        <v>1</v>
      </c>
      <c r="I274" s="45" t="s">
        <v>1024</v>
      </c>
      <c r="J274" s="45" t="s">
        <v>34</v>
      </c>
      <c r="K274" s="45">
        <v>116</v>
      </c>
      <c r="L274" s="40">
        <v>0</v>
      </c>
      <c r="M274" s="40">
        <v>299353.71000000002</v>
      </c>
      <c r="N274" s="40">
        <v>299353.71000000002</v>
      </c>
      <c r="O274" s="40">
        <v>0</v>
      </c>
      <c r="P274" s="41">
        <v>0</v>
      </c>
      <c r="Q274" s="39">
        <f t="shared" si="6"/>
        <v>299353.71000000002</v>
      </c>
    </row>
    <row r="275" spans="1:17" ht="31.5">
      <c r="A275" s="34">
        <v>263</v>
      </c>
      <c r="B275" s="44" t="s">
        <v>1025</v>
      </c>
      <c r="C275" s="44" t="s">
        <v>1026</v>
      </c>
      <c r="D275" s="45" t="s">
        <v>1027</v>
      </c>
      <c r="E275" s="45">
        <v>12</v>
      </c>
      <c r="F275" s="45">
        <v>16</v>
      </c>
      <c r="G275" s="45" t="s">
        <v>297</v>
      </c>
      <c r="H275" s="45">
        <v>3</v>
      </c>
      <c r="I275" s="45" t="s">
        <v>1028</v>
      </c>
      <c r="J275" s="45" t="s">
        <v>34</v>
      </c>
      <c r="K275" s="45">
        <v>47</v>
      </c>
      <c r="L275" s="40">
        <v>0</v>
      </c>
      <c r="M275" s="40">
        <v>300000</v>
      </c>
      <c r="N275" s="40">
        <v>300000</v>
      </c>
      <c r="O275" s="40">
        <v>30000</v>
      </c>
      <c r="P275" s="41">
        <v>0.1</v>
      </c>
      <c r="Q275" s="39">
        <f t="shared" si="6"/>
        <v>300000</v>
      </c>
    </row>
    <row r="276" spans="1:17" ht="15.75">
      <c r="A276" s="34">
        <v>264</v>
      </c>
      <c r="B276" s="44" t="s">
        <v>1029</v>
      </c>
      <c r="C276" s="44" t="s">
        <v>1030</v>
      </c>
      <c r="D276" s="45" t="s">
        <v>1031</v>
      </c>
      <c r="E276" s="45">
        <v>12</v>
      </c>
      <c r="F276" s="45" t="s">
        <v>284</v>
      </c>
      <c r="G276" s="45" t="s">
        <v>291</v>
      </c>
      <c r="H276" s="45">
        <v>2</v>
      </c>
      <c r="I276" s="45" t="s">
        <v>1032</v>
      </c>
      <c r="J276" s="45" t="s">
        <v>34</v>
      </c>
      <c r="K276" s="45">
        <v>20</v>
      </c>
      <c r="L276" s="40">
        <v>0</v>
      </c>
      <c r="M276" s="40">
        <v>300000</v>
      </c>
      <c r="N276" s="40">
        <v>300000</v>
      </c>
      <c r="O276" s="40">
        <v>30000</v>
      </c>
      <c r="P276" s="41">
        <v>0.1</v>
      </c>
      <c r="Q276" s="39">
        <f t="shared" si="6"/>
        <v>300000</v>
      </c>
    </row>
    <row r="277" spans="1:17" ht="31.5">
      <c r="A277" s="34">
        <v>265</v>
      </c>
      <c r="B277" s="44" t="s">
        <v>1033</v>
      </c>
      <c r="C277" s="44" t="s">
        <v>1034</v>
      </c>
      <c r="D277" s="45" t="s">
        <v>1035</v>
      </c>
      <c r="E277" s="45">
        <v>12</v>
      </c>
      <c r="F277" s="45">
        <v>18</v>
      </c>
      <c r="G277" s="45" t="s">
        <v>293</v>
      </c>
      <c r="H277" s="45">
        <v>2</v>
      </c>
      <c r="I277" s="45" t="s">
        <v>1036</v>
      </c>
      <c r="J277" s="45" t="s">
        <v>34</v>
      </c>
      <c r="K277" s="45">
        <v>54</v>
      </c>
      <c r="L277" s="40">
        <v>0</v>
      </c>
      <c r="M277" s="40">
        <v>58093.9</v>
      </c>
      <c r="N277" s="40">
        <v>58093.9</v>
      </c>
      <c r="O277" s="40">
        <v>5105.2</v>
      </c>
      <c r="P277" s="41">
        <v>8.7878417527485667E-2</v>
      </c>
      <c r="Q277" s="39">
        <f t="shared" si="6"/>
        <v>58093.9</v>
      </c>
    </row>
    <row r="278" spans="1:17" ht="31.5">
      <c r="A278" s="34">
        <v>266</v>
      </c>
      <c r="B278" s="44" t="s">
        <v>1037</v>
      </c>
      <c r="C278" s="44" t="s">
        <v>1038</v>
      </c>
      <c r="D278" s="45" t="s">
        <v>1039</v>
      </c>
      <c r="E278" s="45">
        <v>12</v>
      </c>
      <c r="F278" s="45">
        <v>16</v>
      </c>
      <c r="G278" s="45">
        <v>16</v>
      </c>
      <c r="H278" s="45">
        <v>2</v>
      </c>
      <c r="I278" s="45" t="s">
        <v>1040</v>
      </c>
      <c r="J278" s="45" t="s">
        <v>34</v>
      </c>
      <c r="K278" s="45">
        <v>29</v>
      </c>
      <c r="L278" s="40">
        <v>0</v>
      </c>
      <c r="M278" s="40">
        <v>300000</v>
      </c>
      <c r="N278" s="40">
        <v>300000</v>
      </c>
      <c r="O278" s="40">
        <v>30000</v>
      </c>
      <c r="P278" s="41">
        <v>0.1</v>
      </c>
      <c r="Q278" s="39">
        <f t="shared" si="6"/>
        <v>300000</v>
      </c>
    </row>
    <row r="279" spans="1:17" ht="31.5">
      <c r="A279" s="34">
        <v>267</v>
      </c>
      <c r="B279" s="44" t="s">
        <v>1041</v>
      </c>
      <c r="C279" s="44" t="s">
        <v>1042</v>
      </c>
      <c r="D279" s="45" t="s">
        <v>1043</v>
      </c>
      <c r="E279" s="45">
        <v>12</v>
      </c>
      <c r="F279" s="45">
        <v>16</v>
      </c>
      <c r="G279" s="45">
        <v>12</v>
      </c>
      <c r="H279" s="45">
        <v>2</v>
      </c>
      <c r="I279" s="45" t="s">
        <v>1044</v>
      </c>
      <c r="J279" s="45" t="s">
        <v>34</v>
      </c>
      <c r="K279" s="45">
        <v>15</v>
      </c>
      <c r="L279" s="40">
        <v>0</v>
      </c>
      <c r="M279" s="40">
        <v>144500</v>
      </c>
      <c r="N279" s="40">
        <v>144500</v>
      </c>
      <c r="O279" s="40">
        <v>10000</v>
      </c>
      <c r="P279" s="41">
        <v>6.9204152249134954E-2</v>
      </c>
      <c r="Q279" s="39">
        <f t="shared" si="6"/>
        <v>144500</v>
      </c>
    </row>
    <row r="280" spans="1:17" ht="63">
      <c r="A280" s="34">
        <v>268</v>
      </c>
      <c r="B280" s="44" t="s">
        <v>1045</v>
      </c>
      <c r="C280" s="44" t="s">
        <v>1046</v>
      </c>
      <c r="D280" s="45" t="s">
        <v>1047</v>
      </c>
      <c r="E280" s="45">
        <v>12</v>
      </c>
      <c r="F280" s="45" t="s">
        <v>294</v>
      </c>
      <c r="G280" s="45" t="s">
        <v>295</v>
      </c>
      <c r="H280" s="45">
        <v>2</v>
      </c>
      <c r="I280" s="45" t="s">
        <v>1048</v>
      </c>
      <c r="J280" s="45" t="s">
        <v>34</v>
      </c>
      <c r="K280" s="45">
        <v>23</v>
      </c>
      <c r="L280" s="40">
        <v>0</v>
      </c>
      <c r="M280" s="40">
        <v>300000</v>
      </c>
      <c r="N280" s="40">
        <v>300000</v>
      </c>
      <c r="O280" s="40">
        <v>11998</v>
      </c>
      <c r="P280" s="41">
        <v>3.9993333333333332E-2</v>
      </c>
      <c r="Q280" s="39">
        <f t="shared" si="6"/>
        <v>300000</v>
      </c>
    </row>
    <row r="281" spans="1:17" ht="31.5">
      <c r="A281" s="34">
        <v>269</v>
      </c>
      <c r="B281" s="44" t="s">
        <v>1049</v>
      </c>
      <c r="C281" s="44" t="s">
        <v>1050</v>
      </c>
      <c r="D281" s="45" t="s">
        <v>1051</v>
      </c>
      <c r="E281" s="45">
        <v>12</v>
      </c>
      <c r="F281" s="45">
        <v>16</v>
      </c>
      <c r="G281" s="45" t="s">
        <v>288</v>
      </c>
      <c r="H281" s="45">
        <v>2</v>
      </c>
      <c r="I281" s="45" t="s">
        <v>1052</v>
      </c>
      <c r="J281" s="45" t="s">
        <v>34</v>
      </c>
      <c r="K281" s="45">
        <v>50</v>
      </c>
      <c r="L281" s="40">
        <v>76250.78</v>
      </c>
      <c r="M281" s="40">
        <v>300000</v>
      </c>
      <c r="N281" s="40">
        <v>376250.78</v>
      </c>
      <c r="O281" s="40">
        <v>0</v>
      </c>
      <c r="P281" s="41">
        <v>0</v>
      </c>
      <c r="Q281" s="39">
        <f t="shared" si="6"/>
        <v>300000</v>
      </c>
    </row>
    <row r="282" spans="1:17" ht="31.5">
      <c r="A282" s="34">
        <v>270</v>
      </c>
      <c r="B282" s="44" t="s">
        <v>1053</v>
      </c>
      <c r="C282" s="44" t="s">
        <v>1054</v>
      </c>
      <c r="D282" s="45" t="s">
        <v>1055</v>
      </c>
      <c r="E282" s="45" t="s">
        <v>297</v>
      </c>
      <c r="F282" s="45" t="s">
        <v>341</v>
      </c>
      <c r="G282" s="45" t="s">
        <v>290</v>
      </c>
      <c r="H282" s="45" t="s">
        <v>289</v>
      </c>
      <c r="I282" s="45" t="s">
        <v>1056</v>
      </c>
      <c r="J282" s="45" t="s">
        <v>820</v>
      </c>
      <c r="K282" s="45">
        <v>30</v>
      </c>
      <c r="L282" s="40">
        <v>0</v>
      </c>
      <c r="M282" s="40">
        <v>110000</v>
      </c>
      <c r="N282" s="40">
        <v>110000</v>
      </c>
      <c r="O282" s="40">
        <v>10000</v>
      </c>
      <c r="P282" s="41">
        <v>9.0909090909090912E-2</v>
      </c>
      <c r="Q282" s="39">
        <f t="shared" si="6"/>
        <v>110000</v>
      </c>
    </row>
    <row r="283" spans="1:17" ht="47.25">
      <c r="A283" s="34">
        <v>271</v>
      </c>
      <c r="B283" s="44" t="s">
        <v>1057</v>
      </c>
      <c r="C283" s="44" t="s">
        <v>1058</v>
      </c>
      <c r="D283" s="45" t="s">
        <v>1059</v>
      </c>
      <c r="E283" s="45" t="s">
        <v>297</v>
      </c>
      <c r="F283" s="45" t="s">
        <v>294</v>
      </c>
      <c r="G283" s="45" t="s">
        <v>284</v>
      </c>
      <c r="H283" s="45">
        <v>3</v>
      </c>
      <c r="I283" s="45" t="s">
        <v>1060</v>
      </c>
      <c r="J283" s="45" t="s">
        <v>21</v>
      </c>
      <c r="K283" s="45">
        <v>26</v>
      </c>
      <c r="L283" s="40">
        <v>0</v>
      </c>
      <c r="M283" s="40">
        <v>300000</v>
      </c>
      <c r="N283" s="40">
        <v>300000</v>
      </c>
      <c r="O283" s="40">
        <v>6000</v>
      </c>
      <c r="P283" s="41">
        <v>0.02</v>
      </c>
      <c r="Q283" s="39">
        <f t="shared" si="6"/>
        <v>300000</v>
      </c>
    </row>
    <row r="284" spans="1:17" ht="31.5">
      <c r="A284" s="34">
        <v>272</v>
      </c>
      <c r="B284" s="44" t="s">
        <v>1061</v>
      </c>
      <c r="C284" s="44" t="s">
        <v>1062</v>
      </c>
      <c r="D284" s="45" t="s">
        <v>1063</v>
      </c>
      <c r="E284" s="45">
        <v>14</v>
      </c>
      <c r="F284" s="45">
        <v>19</v>
      </c>
      <c r="G284" s="45" t="s">
        <v>286</v>
      </c>
      <c r="H284" s="45">
        <v>3</v>
      </c>
      <c r="I284" s="45" t="s">
        <v>1064</v>
      </c>
      <c r="J284" s="45" t="s">
        <v>21</v>
      </c>
      <c r="K284" s="45">
        <v>43</v>
      </c>
      <c r="L284" s="40">
        <v>0</v>
      </c>
      <c r="M284" s="40">
        <v>274800</v>
      </c>
      <c r="N284" s="40">
        <v>274800</v>
      </c>
      <c r="O284" s="40">
        <v>0</v>
      </c>
      <c r="P284" s="41">
        <v>0</v>
      </c>
      <c r="Q284" s="39">
        <f t="shared" si="6"/>
        <v>274800</v>
      </c>
    </row>
    <row r="285" spans="1:17" ht="31.5">
      <c r="A285" s="34">
        <v>273</v>
      </c>
      <c r="B285" s="44" t="s">
        <v>1065</v>
      </c>
      <c r="C285" s="44" t="s">
        <v>1066</v>
      </c>
      <c r="D285" s="45" t="s">
        <v>1063</v>
      </c>
      <c r="E285" s="45">
        <v>14</v>
      </c>
      <c r="F285" s="45">
        <v>19</v>
      </c>
      <c r="G285" s="45" t="s">
        <v>286</v>
      </c>
      <c r="H285" s="45">
        <v>3</v>
      </c>
      <c r="I285" s="45" t="s">
        <v>1067</v>
      </c>
      <c r="J285" s="45" t="s">
        <v>21</v>
      </c>
      <c r="K285" s="45">
        <v>30</v>
      </c>
      <c r="L285" s="40">
        <v>0</v>
      </c>
      <c r="M285" s="40">
        <v>279407.3</v>
      </c>
      <c r="N285" s="40">
        <v>279407.3</v>
      </c>
      <c r="O285" s="40">
        <v>27407.3</v>
      </c>
      <c r="P285" s="41">
        <v>9.8090851599081347E-2</v>
      </c>
      <c r="Q285" s="39">
        <f t="shared" si="6"/>
        <v>279407.3</v>
      </c>
    </row>
    <row r="286" spans="1:17" ht="31.5">
      <c r="A286" s="34">
        <v>274</v>
      </c>
      <c r="B286" s="44" t="s">
        <v>1068</v>
      </c>
      <c r="C286" s="44" t="s">
        <v>1069</v>
      </c>
      <c r="D286" s="45" t="s">
        <v>1063</v>
      </c>
      <c r="E286" s="45">
        <v>14</v>
      </c>
      <c r="F286" s="45">
        <v>19</v>
      </c>
      <c r="G286" s="45" t="s">
        <v>286</v>
      </c>
      <c r="H286" s="45">
        <v>3</v>
      </c>
      <c r="I286" s="45" t="s">
        <v>1070</v>
      </c>
      <c r="J286" s="45" t="s">
        <v>21</v>
      </c>
      <c r="K286" s="45">
        <v>16</v>
      </c>
      <c r="L286" s="40">
        <v>0</v>
      </c>
      <c r="M286" s="40">
        <v>274500</v>
      </c>
      <c r="N286" s="40">
        <v>274500</v>
      </c>
      <c r="O286" s="40">
        <v>0</v>
      </c>
      <c r="P286" s="41">
        <v>0</v>
      </c>
      <c r="Q286" s="39">
        <f t="shared" si="6"/>
        <v>274500</v>
      </c>
    </row>
    <row r="287" spans="1:17" ht="15.75">
      <c r="A287" s="34">
        <v>275</v>
      </c>
      <c r="B287" s="44" t="s">
        <v>1071</v>
      </c>
      <c r="C287" s="44" t="s">
        <v>1072</v>
      </c>
      <c r="D287" s="45" t="s">
        <v>1073</v>
      </c>
      <c r="E287" s="45">
        <v>14</v>
      </c>
      <c r="F287" s="45">
        <v>25</v>
      </c>
      <c r="G287" s="45" t="s">
        <v>291</v>
      </c>
      <c r="H287" s="45">
        <v>2</v>
      </c>
      <c r="I287" s="45" t="s">
        <v>1074</v>
      </c>
      <c r="J287" s="45" t="s">
        <v>21</v>
      </c>
      <c r="K287" s="45">
        <v>15</v>
      </c>
      <c r="L287" s="40">
        <v>0</v>
      </c>
      <c r="M287" s="40">
        <v>300000</v>
      </c>
      <c r="N287" s="40">
        <v>300000</v>
      </c>
      <c r="O287" s="40">
        <v>21387.360000000001</v>
      </c>
      <c r="P287" s="41">
        <v>7.1291199999999999E-2</v>
      </c>
      <c r="Q287" s="39">
        <f t="shared" si="6"/>
        <v>300000</v>
      </c>
    </row>
    <row r="288" spans="1:17" ht="31.5">
      <c r="A288" s="34">
        <v>276</v>
      </c>
      <c r="B288" s="44" t="s">
        <v>1075</v>
      </c>
      <c r="C288" s="44" t="s">
        <v>1076</v>
      </c>
      <c r="D288" s="45" t="s">
        <v>1077</v>
      </c>
      <c r="E288" s="45">
        <v>14</v>
      </c>
      <c r="F288" s="45">
        <v>15</v>
      </c>
      <c r="G288" s="45" t="s">
        <v>388</v>
      </c>
      <c r="H288" s="45" t="s">
        <v>289</v>
      </c>
      <c r="I288" s="45" t="s">
        <v>1078</v>
      </c>
      <c r="J288" s="45" t="s">
        <v>21</v>
      </c>
      <c r="K288" s="45">
        <v>53</v>
      </c>
      <c r="L288" s="40">
        <v>0</v>
      </c>
      <c r="M288" s="40">
        <v>276500</v>
      </c>
      <c r="N288" s="40">
        <v>276500</v>
      </c>
      <c r="O288" s="40">
        <v>14900</v>
      </c>
      <c r="P288" s="41">
        <v>5.3887884267631102E-2</v>
      </c>
      <c r="Q288" s="39">
        <f t="shared" si="6"/>
        <v>276500</v>
      </c>
    </row>
    <row r="289" spans="1:17" ht="31.5">
      <c r="A289" s="34">
        <v>277</v>
      </c>
      <c r="B289" s="44" t="s">
        <v>1079</v>
      </c>
      <c r="C289" s="44" t="s">
        <v>1080</v>
      </c>
      <c r="D289" s="45" t="s">
        <v>1081</v>
      </c>
      <c r="E289" s="45">
        <v>14</v>
      </c>
      <c r="F289" s="45" t="s">
        <v>294</v>
      </c>
      <c r="G289" s="45" t="s">
        <v>287</v>
      </c>
      <c r="H289" s="45">
        <v>3</v>
      </c>
      <c r="I289" s="45" t="s">
        <v>1082</v>
      </c>
      <c r="J289" s="45" t="s">
        <v>21</v>
      </c>
      <c r="K289" s="45">
        <v>116</v>
      </c>
      <c r="L289" s="40">
        <v>0</v>
      </c>
      <c r="M289" s="40">
        <v>196154.01</v>
      </c>
      <c r="N289" s="40">
        <v>196154.01</v>
      </c>
      <c r="O289" s="40">
        <v>0</v>
      </c>
      <c r="P289" s="41">
        <v>0</v>
      </c>
      <c r="Q289" s="39">
        <f t="shared" si="6"/>
        <v>196154.01</v>
      </c>
    </row>
    <row r="290" spans="1:17" ht="31.5">
      <c r="A290" s="34">
        <v>278</v>
      </c>
      <c r="B290" s="44" t="s">
        <v>1083</v>
      </c>
      <c r="C290" s="44" t="s">
        <v>1084</v>
      </c>
      <c r="D290" s="45" t="s">
        <v>1085</v>
      </c>
      <c r="E290" s="45" t="s">
        <v>297</v>
      </c>
      <c r="F290" s="45" t="s">
        <v>1086</v>
      </c>
      <c r="G290" s="45" t="s">
        <v>290</v>
      </c>
      <c r="H290" s="45" t="s">
        <v>292</v>
      </c>
      <c r="I290" s="45" t="s">
        <v>1087</v>
      </c>
      <c r="J290" s="45" t="s">
        <v>21</v>
      </c>
      <c r="K290" s="45">
        <v>40</v>
      </c>
      <c r="L290" s="40">
        <v>0</v>
      </c>
      <c r="M290" s="40">
        <v>300000</v>
      </c>
      <c r="N290" s="40">
        <v>300000</v>
      </c>
      <c r="O290" s="40">
        <v>15000</v>
      </c>
      <c r="P290" s="41">
        <v>0.05</v>
      </c>
      <c r="Q290" s="39">
        <f t="shared" si="6"/>
        <v>300000</v>
      </c>
    </row>
    <row r="291" spans="1:17" ht="31.5">
      <c r="A291" s="34">
        <v>279</v>
      </c>
      <c r="B291" s="44" t="s">
        <v>1088</v>
      </c>
      <c r="C291" s="44" t="s">
        <v>1089</v>
      </c>
      <c r="D291" s="45" t="s">
        <v>1090</v>
      </c>
      <c r="E291" s="45" t="s">
        <v>297</v>
      </c>
      <c r="F291" s="45" t="s">
        <v>284</v>
      </c>
      <c r="G291" s="45" t="s">
        <v>290</v>
      </c>
      <c r="H291" s="45">
        <v>1</v>
      </c>
      <c r="I291" s="45" t="s">
        <v>1091</v>
      </c>
      <c r="J291" s="45" t="s">
        <v>21</v>
      </c>
      <c r="K291" s="45">
        <v>76</v>
      </c>
      <c r="L291" s="40">
        <v>0</v>
      </c>
      <c r="M291" s="40">
        <v>300000</v>
      </c>
      <c r="N291" s="40">
        <v>300000</v>
      </c>
      <c r="O291" s="40">
        <v>0</v>
      </c>
      <c r="P291" s="41">
        <v>0</v>
      </c>
      <c r="Q291" s="39">
        <f t="shared" si="6"/>
        <v>300000</v>
      </c>
    </row>
    <row r="292" spans="1:17" ht="31.5">
      <c r="A292" s="34">
        <v>280</v>
      </c>
      <c r="B292" s="44" t="s">
        <v>1092</v>
      </c>
      <c r="C292" s="44" t="s">
        <v>1093</v>
      </c>
      <c r="D292" s="45" t="s">
        <v>1094</v>
      </c>
      <c r="E292" s="45" t="s">
        <v>297</v>
      </c>
      <c r="F292" s="45" t="s">
        <v>298</v>
      </c>
      <c r="G292" s="45" t="s">
        <v>287</v>
      </c>
      <c r="H292" s="45">
        <v>2</v>
      </c>
      <c r="I292" s="45" t="s">
        <v>1095</v>
      </c>
      <c r="J292" s="45" t="s">
        <v>820</v>
      </c>
      <c r="K292" s="45">
        <v>30</v>
      </c>
      <c r="L292" s="40">
        <v>0</v>
      </c>
      <c r="M292" s="40">
        <v>172000</v>
      </c>
      <c r="N292" s="40">
        <v>172000</v>
      </c>
      <c r="O292" s="40">
        <v>0</v>
      </c>
      <c r="P292" s="41">
        <v>0</v>
      </c>
      <c r="Q292" s="39">
        <f t="shared" si="6"/>
        <v>172000</v>
      </c>
    </row>
    <row r="293" spans="1:17" ht="31.5">
      <c r="A293" s="34">
        <v>281</v>
      </c>
      <c r="B293" s="44" t="s">
        <v>1096</v>
      </c>
      <c r="C293" s="44" t="s">
        <v>1097</v>
      </c>
      <c r="D293" s="45" t="s">
        <v>1098</v>
      </c>
      <c r="E293" s="45" t="s">
        <v>297</v>
      </c>
      <c r="F293" s="45" t="s">
        <v>288</v>
      </c>
      <c r="G293" s="45" t="s">
        <v>287</v>
      </c>
      <c r="H293" s="45" t="s">
        <v>289</v>
      </c>
      <c r="I293" s="45" t="s">
        <v>1099</v>
      </c>
      <c r="J293" s="45" t="s">
        <v>21</v>
      </c>
      <c r="K293" s="45">
        <v>78</v>
      </c>
      <c r="L293" s="40">
        <v>0</v>
      </c>
      <c r="M293" s="40">
        <v>300000</v>
      </c>
      <c r="N293" s="40">
        <v>300000</v>
      </c>
      <c r="O293" s="40">
        <v>15308</v>
      </c>
      <c r="P293" s="41">
        <v>5.1026666666666665E-2</v>
      </c>
      <c r="Q293" s="39">
        <f t="shared" si="6"/>
        <v>300000</v>
      </c>
    </row>
    <row r="294" spans="1:17" ht="47.25">
      <c r="A294" s="34">
        <v>282</v>
      </c>
      <c r="B294" s="44" t="s">
        <v>1100</v>
      </c>
      <c r="C294" s="44" t="s">
        <v>1101</v>
      </c>
      <c r="D294" s="45" t="s">
        <v>1102</v>
      </c>
      <c r="E294" s="45" t="s">
        <v>297</v>
      </c>
      <c r="F294" s="45" t="s">
        <v>288</v>
      </c>
      <c r="G294" s="45" t="s">
        <v>286</v>
      </c>
      <c r="H294" s="45">
        <v>2</v>
      </c>
      <c r="I294" s="45" t="s">
        <v>1103</v>
      </c>
      <c r="J294" s="45" t="s">
        <v>820</v>
      </c>
      <c r="K294" s="45">
        <v>25</v>
      </c>
      <c r="L294" s="40">
        <v>0</v>
      </c>
      <c r="M294" s="40">
        <v>255365</v>
      </c>
      <c r="N294" s="40">
        <v>255365</v>
      </c>
      <c r="O294" s="40">
        <v>17800</v>
      </c>
      <c r="P294" s="41">
        <v>6.9704148963248683E-2</v>
      </c>
      <c r="Q294" s="39">
        <f t="shared" si="6"/>
        <v>255365</v>
      </c>
    </row>
    <row r="295" spans="1:17" ht="47.25">
      <c r="A295" s="34">
        <v>283</v>
      </c>
      <c r="B295" s="44" t="s">
        <v>1104</v>
      </c>
      <c r="C295" s="44" t="s">
        <v>1105</v>
      </c>
      <c r="D295" s="45" t="s">
        <v>1106</v>
      </c>
      <c r="E295" s="45" t="s">
        <v>297</v>
      </c>
      <c r="F295" s="45" t="s">
        <v>1107</v>
      </c>
      <c r="G295" s="45" t="s">
        <v>286</v>
      </c>
      <c r="H295" s="45">
        <v>2</v>
      </c>
      <c r="I295" s="45" t="s">
        <v>1108</v>
      </c>
      <c r="J295" s="45" t="s">
        <v>820</v>
      </c>
      <c r="K295" s="45">
        <v>15</v>
      </c>
      <c r="L295" s="40">
        <v>0</v>
      </c>
      <c r="M295" s="40">
        <v>273000</v>
      </c>
      <c r="N295" s="40">
        <v>273000</v>
      </c>
      <c r="O295" s="40">
        <v>25000</v>
      </c>
      <c r="P295" s="41">
        <v>9.1575091575091569E-2</v>
      </c>
      <c r="Q295" s="39">
        <f t="shared" si="6"/>
        <v>273000</v>
      </c>
    </row>
    <row r="296" spans="1:17" ht="15.75">
      <c r="A296" s="34">
        <v>284</v>
      </c>
      <c r="B296" s="44" t="s">
        <v>1109</v>
      </c>
      <c r="C296" s="44" t="s">
        <v>1110</v>
      </c>
      <c r="D296" s="45" t="s">
        <v>1111</v>
      </c>
      <c r="E296" s="45" t="s">
        <v>297</v>
      </c>
      <c r="F296" s="45" t="s">
        <v>399</v>
      </c>
      <c r="G296" s="45" t="s">
        <v>290</v>
      </c>
      <c r="H296" s="45">
        <v>1</v>
      </c>
      <c r="I296" s="45" t="s">
        <v>1112</v>
      </c>
      <c r="J296" s="45" t="s">
        <v>21</v>
      </c>
      <c r="K296" s="45">
        <v>110</v>
      </c>
      <c r="L296" s="40">
        <v>0</v>
      </c>
      <c r="M296" s="40">
        <v>295000</v>
      </c>
      <c r="N296" s="40">
        <v>295000</v>
      </c>
      <c r="O296" s="40">
        <v>0</v>
      </c>
      <c r="P296" s="41">
        <v>0</v>
      </c>
      <c r="Q296" s="39">
        <f t="shared" si="6"/>
        <v>295000</v>
      </c>
    </row>
    <row r="297" spans="1:17" ht="15.75">
      <c r="A297" s="34">
        <v>285</v>
      </c>
      <c r="B297" s="44" t="s">
        <v>1113</v>
      </c>
      <c r="C297" s="44" t="s">
        <v>1114</v>
      </c>
      <c r="D297" s="45" t="s">
        <v>1115</v>
      </c>
      <c r="E297" s="45" t="s">
        <v>297</v>
      </c>
      <c r="F297" s="45" t="s">
        <v>1116</v>
      </c>
      <c r="G297" s="45" t="s">
        <v>295</v>
      </c>
      <c r="H297" s="45">
        <v>2</v>
      </c>
      <c r="I297" s="45" t="s">
        <v>1117</v>
      </c>
      <c r="J297" s="45" t="s">
        <v>21</v>
      </c>
      <c r="K297" s="45">
        <v>36</v>
      </c>
      <c r="L297" s="40">
        <v>16252.99</v>
      </c>
      <c r="M297" s="40">
        <v>300000</v>
      </c>
      <c r="N297" s="40">
        <v>316252.99</v>
      </c>
      <c r="O297" s="40">
        <v>0</v>
      </c>
      <c r="P297" s="41">
        <v>0</v>
      </c>
      <c r="Q297" s="39">
        <f t="shared" si="6"/>
        <v>300000</v>
      </c>
    </row>
    <row r="298" spans="1:17" ht="31.5">
      <c r="A298" s="34">
        <v>286</v>
      </c>
      <c r="B298" s="44" t="s">
        <v>1118</v>
      </c>
      <c r="C298" s="44" t="s">
        <v>1119</v>
      </c>
      <c r="D298" s="45" t="s">
        <v>1120</v>
      </c>
      <c r="E298" s="45" t="s">
        <v>297</v>
      </c>
      <c r="F298" s="45" t="s">
        <v>287</v>
      </c>
      <c r="G298" s="45" t="s">
        <v>290</v>
      </c>
      <c r="H298" s="45" t="s">
        <v>292</v>
      </c>
      <c r="I298" s="45" t="s">
        <v>1121</v>
      </c>
      <c r="J298" s="45" t="s">
        <v>21</v>
      </c>
      <c r="K298" s="45">
        <v>63</v>
      </c>
      <c r="L298" s="40">
        <v>0</v>
      </c>
      <c r="M298" s="40">
        <v>33400</v>
      </c>
      <c r="N298" s="40">
        <v>33400</v>
      </c>
      <c r="O298" s="40">
        <v>2400</v>
      </c>
      <c r="P298" s="41">
        <v>7.1856287425149698E-2</v>
      </c>
      <c r="Q298" s="39">
        <f t="shared" si="6"/>
        <v>33400</v>
      </c>
    </row>
    <row r="299" spans="1:17" ht="31.5">
      <c r="A299" s="34">
        <v>287</v>
      </c>
      <c r="B299" s="44" t="s">
        <v>1122</v>
      </c>
      <c r="C299" s="44" t="s">
        <v>1123</v>
      </c>
      <c r="D299" s="45" t="s">
        <v>1124</v>
      </c>
      <c r="E299" s="45" t="s">
        <v>297</v>
      </c>
      <c r="F299" s="45" t="s">
        <v>1125</v>
      </c>
      <c r="G299" s="45" t="s">
        <v>284</v>
      </c>
      <c r="H299" s="45">
        <v>2</v>
      </c>
      <c r="I299" s="45" t="s">
        <v>1126</v>
      </c>
      <c r="J299" s="45" t="s">
        <v>21</v>
      </c>
      <c r="K299" s="45">
        <v>19</v>
      </c>
      <c r="L299" s="40">
        <v>28774.720000000001</v>
      </c>
      <c r="M299" s="40">
        <v>300000</v>
      </c>
      <c r="N299" s="40">
        <v>328774.71999999997</v>
      </c>
      <c r="O299" s="40">
        <v>0</v>
      </c>
      <c r="P299" s="41">
        <v>0</v>
      </c>
      <c r="Q299" s="39">
        <f t="shared" si="6"/>
        <v>300000</v>
      </c>
    </row>
    <row r="300" spans="1:17" ht="15.75">
      <c r="A300" s="34">
        <v>288</v>
      </c>
      <c r="B300" s="44" t="s">
        <v>1127</v>
      </c>
      <c r="C300" s="44" t="s">
        <v>1128</v>
      </c>
      <c r="D300" s="45" t="s">
        <v>1129</v>
      </c>
      <c r="E300" s="45" t="s">
        <v>297</v>
      </c>
      <c r="F300" s="45" t="s">
        <v>1125</v>
      </c>
      <c r="G300" s="45" t="s">
        <v>284</v>
      </c>
      <c r="H300" s="45" t="s">
        <v>296</v>
      </c>
      <c r="I300" s="45" t="s">
        <v>1130</v>
      </c>
      <c r="J300" s="45" t="s">
        <v>21</v>
      </c>
      <c r="K300" s="45">
        <v>48</v>
      </c>
      <c r="L300" s="40">
        <v>0</v>
      </c>
      <c r="M300" s="40">
        <v>300000</v>
      </c>
      <c r="N300" s="40">
        <v>300000</v>
      </c>
      <c r="O300" s="40">
        <v>0</v>
      </c>
      <c r="P300" s="41">
        <v>0</v>
      </c>
      <c r="Q300" s="39">
        <f t="shared" si="6"/>
        <v>300000</v>
      </c>
    </row>
    <row r="301" spans="1:17" ht="31.5">
      <c r="A301" s="34">
        <v>289</v>
      </c>
      <c r="B301" s="44" t="s">
        <v>1131</v>
      </c>
      <c r="C301" s="44" t="s">
        <v>1132</v>
      </c>
      <c r="D301" s="45" t="s">
        <v>1133</v>
      </c>
      <c r="E301" s="45" t="s">
        <v>297</v>
      </c>
      <c r="F301" s="45" t="s">
        <v>477</v>
      </c>
      <c r="G301" s="45" t="s">
        <v>293</v>
      </c>
      <c r="H301" s="45">
        <v>3</v>
      </c>
      <c r="I301" s="45" t="s">
        <v>1134</v>
      </c>
      <c r="J301" s="45" t="s">
        <v>21</v>
      </c>
      <c r="K301" s="45">
        <v>60</v>
      </c>
      <c r="L301" s="40">
        <v>0</v>
      </c>
      <c r="M301" s="40">
        <v>300000</v>
      </c>
      <c r="N301" s="40">
        <v>300000</v>
      </c>
      <c r="O301" s="40">
        <v>0</v>
      </c>
      <c r="P301" s="41">
        <v>0</v>
      </c>
      <c r="Q301" s="39">
        <f t="shared" si="6"/>
        <v>300000</v>
      </c>
    </row>
    <row r="302" spans="1:17" ht="15.75">
      <c r="A302" s="34">
        <v>290</v>
      </c>
      <c r="B302" s="44" t="s">
        <v>1135</v>
      </c>
      <c r="C302" s="44" t="s">
        <v>1136</v>
      </c>
      <c r="D302" s="45" t="s">
        <v>1137</v>
      </c>
      <c r="E302" s="45" t="s">
        <v>297</v>
      </c>
      <c r="F302" s="45" t="s">
        <v>341</v>
      </c>
      <c r="G302" s="45" t="s">
        <v>477</v>
      </c>
      <c r="H302" s="45">
        <v>2</v>
      </c>
      <c r="I302" s="45" t="s">
        <v>1138</v>
      </c>
      <c r="J302" s="45" t="s">
        <v>21</v>
      </c>
      <c r="K302" s="45">
        <v>62</v>
      </c>
      <c r="L302" s="40">
        <v>0</v>
      </c>
      <c r="M302" s="40">
        <v>139158.5</v>
      </c>
      <c r="N302" s="40">
        <v>139158.5</v>
      </c>
      <c r="O302" s="40">
        <v>13799.8</v>
      </c>
      <c r="P302" s="41">
        <v>9.916605884656704E-2</v>
      </c>
      <c r="Q302" s="39">
        <f t="shared" si="6"/>
        <v>139158.5</v>
      </c>
    </row>
    <row r="303" spans="1:17" ht="31.5">
      <c r="A303" s="34">
        <v>291</v>
      </c>
      <c r="B303" s="44" t="s">
        <v>1139</v>
      </c>
      <c r="C303" s="44" t="s">
        <v>1140</v>
      </c>
      <c r="D303" s="45" t="s">
        <v>1137</v>
      </c>
      <c r="E303" s="45" t="s">
        <v>297</v>
      </c>
      <c r="F303" s="45" t="s">
        <v>341</v>
      </c>
      <c r="G303" s="45" t="s">
        <v>477</v>
      </c>
      <c r="H303" s="45">
        <v>2</v>
      </c>
      <c r="I303" s="45" t="s">
        <v>1141</v>
      </c>
      <c r="J303" s="45" t="s">
        <v>21</v>
      </c>
      <c r="K303" s="45">
        <v>20</v>
      </c>
      <c r="L303" s="40">
        <v>0</v>
      </c>
      <c r="M303" s="40">
        <v>82236.800000000003</v>
      </c>
      <c r="N303" s="40">
        <v>82236.800000000003</v>
      </c>
      <c r="O303" s="40">
        <v>8109.5</v>
      </c>
      <c r="P303" s="41">
        <v>9.8611570489124084E-2</v>
      </c>
      <c r="Q303" s="39">
        <f t="shared" si="6"/>
        <v>82236.800000000003</v>
      </c>
    </row>
    <row r="304" spans="1:17" ht="31.5">
      <c r="A304" s="34">
        <v>292</v>
      </c>
      <c r="B304" s="44" t="s">
        <v>1142</v>
      </c>
      <c r="C304" s="44" t="s">
        <v>1143</v>
      </c>
      <c r="D304" s="45" t="s">
        <v>1144</v>
      </c>
      <c r="E304" s="45" t="s">
        <v>297</v>
      </c>
      <c r="F304" s="45" t="s">
        <v>1145</v>
      </c>
      <c r="G304" s="45" t="s">
        <v>288</v>
      </c>
      <c r="H304" s="45">
        <v>2</v>
      </c>
      <c r="I304" s="45" t="s">
        <v>1146</v>
      </c>
      <c r="J304" s="45" t="s">
        <v>21</v>
      </c>
      <c r="K304" s="45">
        <v>18</v>
      </c>
      <c r="L304" s="40">
        <v>0</v>
      </c>
      <c r="M304" s="40">
        <v>289000</v>
      </c>
      <c r="N304" s="40">
        <v>289000</v>
      </c>
      <c r="O304" s="40">
        <v>22000</v>
      </c>
      <c r="P304" s="41">
        <v>7.6124567474048443E-2</v>
      </c>
      <c r="Q304" s="39">
        <f t="shared" si="6"/>
        <v>289000</v>
      </c>
    </row>
    <row r="305" spans="1:17" ht="31.5">
      <c r="A305" s="34">
        <v>293</v>
      </c>
      <c r="B305" s="44" t="s">
        <v>1147</v>
      </c>
      <c r="C305" s="44" t="s">
        <v>1148</v>
      </c>
      <c r="D305" s="45" t="s">
        <v>1149</v>
      </c>
      <c r="E305" s="45" t="s">
        <v>297</v>
      </c>
      <c r="F305" s="45" t="s">
        <v>297</v>
      </c>
      <c r="G305" s="45" t="s">
        <v>286</v>
      </c>
      <c r="H305" s="45">
        <v>3</v>
      </c>
      <c r="I305" s="45" t="s">
        <v>1150</v>
      </c>
      <c r="J305" s="45" t="s">
        <v>820</v>
      </c>
      <c r="K305" s="45">
        <v>30</v>
      </c>
      <c r="L305" s="40">
        <v>78000</v>
      </c>
      <c r="M305" s="40">
        <v>300000</v>
      </c>
      <c r="N305" s="40">
        <v>378000</v>
      </c>
      <c r="O305" s="40">
        <v>10000</v>
      </c>
      <c r="P305" s="41">
        <v>2.6455026455026454E-2</v>
      </c>
      <c r="Q305" s="39">
        <f t="shared" si="6"/>
        <v>300000</v>
      </c>
    </row>
    <row r="306" spans="1:17" ht="31.5">
      <c r="A306" s="34">
        <v>294</v>
      </c>
      <c r="B306" s="44" t="s">
        <v>1151</v>
      </c>
      <c r="C306" s="44" t="s">
        <v>1152</v>
      </c>
      <c r="D306" s="45" t="s">
        <v>1153</v>
      </c>
      <c r="E306" s="45" t="s">
        <v>297</v>
      </c>
      <c r="F306" s="45" t="s">
        <v>1154</v>
      </c>
      <c r="G306" s="45" t="s">
        <v>284</v>
      </c>
      <c r="H306" s="45">
        <v>2</v>
      </c>
      <c r="I306" s="45" t="s">
        <v>1155</v>
      </c>
      <c r="J306" s="45" t="s">
        <v>820</v>
      </c>
      <c r="K306" s="45">
        <v>30</v>
      </c>
      <c r="L306" s="40">
        <v>0</v>
      </c>
      <c r="M306" s="40">
        <v>260395.72</v>
      </c>
      <c r="N306" s="40">
        <v>260395.72</v>
      </c>
      <c r="O306" s="40">
        <v>0</v>
      </c>
      <c r="P306" s="41">
        <v>0</v>
      </c>
      <c r="Q306" s="39">
        <f t="shared" si="6"/>
        <v>260395.72</v>
      </c>
    </row>
    <row r="307" spans="1:17" ht="47.25">
      <c r="A307" s="34">
        <v>295</v>
      </c>
      <c r="B307" s="44" t="s">
        <v>1156</v>
      </c>
      <c r="C307" s="44" t="s">
        <v>1157</v>
      </c>
      <c r="D307" s="45" t="s">
        <v>1158</v>
      </c>
      <c r="E307" s="45" t="s">
        <v>297</v>
      </c>
      <c r="F307" s="45" t="s">
        <v>1145</v>
      </c>
      <c r="G307" s="45" t="s">
        <v>287</v>
      </c>
      <c r="H307" s="45">
        <v>3</v>
      </c>
      <c r="I307" s="45" t="s">
        <v>1159</v>
      </c>
      <c r="J307" s="45" t="s">
        <v>21</v>
      </c>
      <c r="K307" s="45">
        <v>20</v>
      </c>
      <c r="L307" s="40">
        <v>0</v>
      </c>
      <c r="M307" s="40">
        <v>285984.01</v>
      </c>
      <c r="N307" s="40">
        <v>285984.01</v>
      </c>
      <c r="O307" s="40">
        <v>26950</v>
      </c>
      <c r="P307" s="41">
        <v>9.4236037881978083E-2</v>
      </c>
      <c r="Q307" s="39">
        <f t="shared" si="6"/>
        <v>285984.01</v>
      </c>
    </row>
    <row r="308" spans="1:17" ht="31.5">
      <c r="A308" s="34">
        <v>296</v>
      </c>
      <c r="B308" s="44" t="s">
        <v>1160</v>
      </c>
      <c r="C308" s="44" t="s">
        <v>1161</v>
      </c>
      <c r="D308" s="45" t="s">
        <v>1162</v>
      </c>
      <c r="E308" s="45" t="s">
        <v>297</v>
      </c>
      <c r="F308" s="45" t="s">
        <v>286</v>
      </c>
      <c r="G308" s="45" t="s">
        <v>295</v>
      </c>
      <c r="H308" s="45">
        <v>3</v>
      </c>
      <c r="I308" s="45" t="s">
        <v>1163</v>
      </c>
      <c r="J308" s="45" t="s">
        <v>21</v>
      </c>
      <c r="K308" s="45">
        <v>33</v>
      </c>
      <c r="L308" s="40">
        <v>0</v>
      </c>
      <c r="M308" s="40">
        <v>300000</v>
      </c>
      <c r="N308" s="40">
        <v>300000</v>
      </c>
      <c r="O308" s="40">
        <v>20000</v>
      </c>
      <c r="P308" s="41">
        <v>6.6666666666666666E-2</v>
      </c>
      <c r="Q308" s="39">
        <f t="shared" si="6"/>
        <v>300000</v>
      </c>
    </row>
    <row r="309" spans="1:17" ht="31.5">
      <c r="A309" s="34">
        <v>297</v>
      </c>
      <c r="B309" s="44" t="s">
        <v>1164</v>
      </c>
      <c r="C309" s="44" t="s">
        <v>1165</v>
      </c>
      <c r="D309" s="45" t="s">
        <v>1166</v>
      </c>
      <c r="E309" s="45" t="s">
        <v>297</v>
      </c>
      <c r="F309" s="45" t="s">
        <v>1167</v>
      </c>
      <c r="G309" s="45" t="s">
        <v>290</v>
      </c>
      <c r="H309" s="45">
        <v>1</v>
      </c>
      <c r="I309" s="45" t="s">
        <v>1168</v>
      </c>
      <c r="J309" s="45" t="s">
        <v>21</v>
      </c>
      <c r="K309" s="45">
        <v>120</v>
      </c>
      <c r="L309" s="40">
        <v>0</v>
      </c>
      <c r="M309" s="40">
        <v>299700</v>
      </c>
      <c r="N309" s="40">
        <v>299700</v>
      </c>
      <c r="O309" s="40">
        <v>20800</v>
      </c>
      <c r="P309" s="41">
        <v>6.940273606940274E-2</v>
      </c>
      <c r="Q309" s="39">
        <f t="shared" si="6"/>
        <v>299700</v>
      </c>
    </row>
    <row r="310" spans="1:17" ht="31.5">
      <c r="A310" s="34">
        <v>298</v>
      </c>
      <c r="B310" s="44" t="s">
        <v>1169</v>
      </c>
      <c r="C310" s="44" t="s">
        <v>1170</v>
      </c>
      <c r="D310" s="45" t="s">
        <v>1171</v>
      </c>
      <c r="E310" s="45" t="s">
        <v>297</v>
      </c>
      <c r="F310" s="45" t="s">
        <v>341</v>
      </c>
      <c r="G310" s="45" t="s">
        <v>287</v>
      </c>
      <c r="H310" s="45">
        <v>3</v>
      </c>
      <c r="I310" s="45" t="s">
        <v>1172</v>
      </c>
      <c r="J310" s="45" t="s">
        <v>820</v>
      </c>
      <c r="K310" s="45">
        <v>30</v>
      </c>
      <c r="L310" s="40">
        <v>0</v>
      </c>
      <c r="M310" s="40">
        <v>300000</v>
      </c>
      <c r="N310" s="40">
        <v>300000</v>
      </c>
      <c r="O310" s="40">
        <v>30000</v>
      </c>
      <c r="P310" s="41">
        <v>0.1</v>
      </c>
      <c r="Q310" s="39">
        <f t="shared" si="6"/>
        <v>300000</v>
      </c>
    </row>
    <row r="311" spans="1:17" ht="31.5">
      <c r="A311" s="34">
        <v>299</v>
      </c>
      <c r="B311" s="44" t="s">
        <v>1173</v>
      </c>
      <c r="C311" s="44" t="s">
        <v>1174</v>
      </c>
      <c r="D311" s="45" t="s">
        <v>1175</v>
      </c>
      <c r="E311" s="45" t="s">
        <v>297</v>
      </c>
      <c r="F311" s="45" t="s">
        <v>297</v>
      </c>
      <c r="G311" s="45" t="s">
        <v>291</v>
      </c>
      <c r="H311" s="45">
        <v>3</v>
      </c>
      <c r="I311" s="45" t="s">
        <v>1176</v>
      </c>
      <c r="J311" s="45" t="s">
        <v>21</v>
      </c>
      <c r="K311" s="45">
        <v>40</v>
      </c>
      <c r="L311" s="40">
        <v>0</v>
      </c>
      <c r="M311" s="40">
        <v>300000</v>
      </c>
      <c r="N311" s="40">
        <v>300000</v>
      </c>
      <c r="O311" s="40"/>
      <c r="P311" s="41">
        <v>0</v>
      </c>
      <c r="Q311" s="39">
        <f t="shared" si="6"/>
        <v>300000</v>
      </c>
    </row>
    <row r="312" spans="1:17" ht="31.5">
      <c r="A312" s="34">
        <v>300</v>
      </c>
      <c r="B312" s="44" t="s">
        <v>1177</v>
      </c>
      <c r="C312" s="44" t="s">
        <v>1178</v>
      </c>
      <c r="D312" s="45" t="s">
        <v>1175</v>
      </c>
      <c r="E312" s="45" t="s">
        <v>297</v>
      </c>
      <c r="F312" s="45" t="s">
        <v>297</v>
      </c>
      <c r="G312" s="45" t="s">
        <v>291</v>
      </c>
      <c r="H312" s="45">
        <v>3</v>
      </c>
      <c r="I312" s="45" t="s">
        <v>1179</v>
      </c>
      <c r="J312" s="45" t="s">
        <v>21</v>
      </c>
      <c r="K312" s="45">
        <v>80</v>
      </c>
      <c r="L312" s="40">
        <v>0</v>
      </c>
      <c r="M312" s="40">
        <v>300000</v>
      </c>
      <c r="N312" s="40">
        <v>300000</v>
      </c>
      <c r="O312" s="40">
        <v>30000</v>
      </c>
      <c r="P312" s="41">
        <v>0.1</v>
      </c>
      <c r="Q312" s="39">
        <f t="shared" si="6"/>
        <v>300000</v>
      </c>
    </row>
    <row r="313" spans="1:17" ht="47.25">
      <c r="A313" s="34">
        <v>301</v>
      </c>
      <c r="B313" s="44" t="s">
        <v>1180</v>
      </c>
      <c r="C313" s="44" t="s">
        <v>1181</v>
      </c>
      <c r="D313" s="45" t="s">
        <v>1182</v>
      </c>
      <c r="E313" s="45" t="s">
        <v>297</v>
      </c>
      <c r="F313" s="45" t="s">
        <v>1183</v>
      </c>
      <c r="G313" s="45" t="s">
        <v>295</v>
      </c>
      <c r="H313" s="45">
        <v>2</v>
      </c>
      <c r="I313" s="45" t="s">
        <v>1184</v>
      </c>
      <c r="J313" s="45" t="s">
        <v>21</v>
      </c>
      <c r="K313" s="45">
        <v>25</v>
      </c>
      <c r="L313" s="40">
        <v>0</v>
      </c>
      <c r="M313" s="40">
        <v>300000</v>
      </c>
      <c r="N313" s="40">
        <v>300000</v>
      </c>
      <c r="O313" s="40">
        <v>4000</v>
      </c>
      <c r="P313" s="41">
        <v>1.3333333333333334E-2</v>
      </c>
      <c r="Q313" s="39">
        <f t="shared" si="6"/>
        <v>300000</v>
      </c>
    </row>
    <row r="314" spans="1:17" ht="31.5">
      <c r="A314" s="34">
        <v>302</v>
      </c>
      <c r="B314" s="44" t="s">
        <v>1185</v>
      </c>
      <c r="C314" s="44" t="s">
        <v>1186</v>
      </c>
      <c r="D314" s="45" t="s">
        <v>1187</v>
      </c>
      <c r="E314" s="45" t="s">
        <v>297</v>
      </c>
      <c r="F314" s="45" t="s">
        <v>299</v>
      </c>
      <c r="G314" s="45" t="s">
        <v>290</v>
      </c>
      <c r="H314" s="45">
        <v>3</v>
      </c>
      <c r="I314" s="45" t="s">
        <v>1188</v>
      </c>
      <c r="J314" s="45" t="s">
        <v>21</v>
      </c>
      <c r="K314" s="45">
        <v>24</v>
      </c>
      <c r="L314" s="40">
        <v>8000</v>
      </c>
      <c r="M314" s="40">
        <v>172690</v>
      </c>
      <c r="N314" s="40">
        <v>180690</v>
      </c>
      <c r="O314" s="40">
        <v>17390</v>
      </c>
      <c r="P314" s="41">
        <v>9.6242182743926055E-2</v>
      </c>
      <c r="Q314" s="39">
        <f t="shared" si="6"/>
        <v>172690</v>
      </c>
    </row>
    <row r="315" spans="1:17" ht="15.75">
      <c r="A315" s="34">
        <v>303</v>
      </c>
      <c r="B315" s="44" t="s">
        <v>1189</v>
      </c>
      <c r="C315" s="44" t="s">
        <v>1190</v>
      </c>
      <c r="D315" s="45" t="s">
        <v>1191</v>
      </c>
      <c r="E315" s="45" t="s">
        <v>297</v>
      </c>
      <c r="F315" s="45" t="s">
        <v>405</v>
      </c>
      <c r="G315" s="45" t="s">
        <v>290</v>
      </c>
      <c r="H315" s="45">
        <v>1</v>
      </c>
      <c r="I315" s="45" t="s">
        <v>1192</v>
      </c>
      <c r="J315" s="45" t="s">
        <v>21</v>
      </c>
      <c r="K315" s="45">
        <v>91</v>
      </c>
      <c r="L315" s="40">
        <v>1120</v>
      </c>
      <c r="M315" s="40">
        <v>300000</v>
      </c>
      <c r="N315" s="40">
        <v>301120</v>
      </c>
      <c r="O315" s="40">
        <v>0</v>
      </c>
      <c r="P315" s="41">
        <v>0</v>
      </c>
      <c r="Q315" s="39">
        <f t="shared" si="6"/>
        <v>300000</v>
      </c>
    </row>
    <row r="316" spans="1:17" ht="15.75">
      <c r="A316" s="34">
        <v>304</v>
      </c>
      <c r="B316" s="44" t="s">
        <v>1193</v>
      </c>
      <c r="C316" s="44" t="s">
        <v>1194</v>
      </c>
      <c r="D316" s="45" t="s">
        <v>1191</v>
      </c>
      <c r="E316" s="45" t="s">
        <v>297</v>
      </c>
      <c r="F316" s="45" t="s">
        <v>405</v>
      </c>
      <c r="G316" s="45" t="s">
        <v>290</v>
      </c>
      <c r="H316" s="45">
        <v>1</v>
      </c>
      <c r="I316" s="45" t="s">
        <v>1195</v>
      </c>
      <c r="J316" s="45" t="s">
        <v>21</v>
      </c>
      <c r="K316" s="45">
        <v>121</v>
      </c>
      <c r="L316" s="40">
        <v>156300</v>
      </c>
      <c r="M316" s="40">
        <v>300000</v>
      </c>
      <c r="N316" s="40">
        <v>456300</v>
      </c>
      <c r="O316" s="40">
        <v>0</v>
      </c>
      <c r="P316" s="41">
        <v>0</v>
      </c>
      <c r="Q316" s="39">
        <f t="shared" si="6"/>
        <v>300000</v>
      </c>
    </row>
    <row r="317" spans="1:17" ht="31.5">
      <c r="A317" s="34">
        <v>305</v>
      </c>
      <c r="B317" s="44" t="s">
        <v>1196</v>
      </c>
      <c r="C317" s="44" t="s">
        <v>1197</v>
      </c>
      <c r="D317" s="45" t="s">
        <v>1198</v>
      </c>
      <c r="E317" s="45" t="s">
        <v>297</v>
      </c>
      <c r="F317" s="45" t="s">
        <v>361</v>
      </c>
      <c r="G317" s="45" t="s">
        <v>290</v>
      </c>
      <c r="H317" s="45">
        <v>1</v>
      </c>
      <c r="I317" s="45" t="s">
        <v>1199</v>
      </c>
      <c r="J317" s="45" t="s">
        <v>21</v>
      </c>
      <c r="K317" s="45">
        <v>65</v>
      </c>
      <c r="L317" s="40">
        <v>0</v>
      </c>
      <c r="M317" s="40">
        <v>287096.94</v>
      </c>
      <c r="N317" s="40">
        <v>287096.94</v>
      </c>
      <c r="O317" s="40">
        <v>9999.9699999999993</v>
      </c>
      <c r="P317" s="41">
        <v>3.4831336063700293E-2</v>
      </c>
      <c r="Q317" s="39">
        <f t="shared" si="6"/>
        <v>287096.94</v>
      </c>
    </row>
    <row r="318" spans="1:17" ht="31.5">
      <c r="A318" s="34">
        <v>306</v>
      </c>
      <c r="B318" s="44" t="s">
        <v>1200</v>
      </c>
      <c r="C318" s="44" t="s">
        <v>1201</v>
      </c>
      <c r="D318" s="45" t="s">
        <v>1202</v>
      </c>
      <c r="E318" s="45" t="s">
        <v>297</v>
      </c>
      <c r="F318" s="45" t="s">
        <v>1167</v>
      </c>
      <c r="G318" s="45" t="s">
        <v>295</v>
      </c>
      <c r="H318" s="45">
        <v>2</v>
      </c>
      <c r="I318" s="45" t="s">
        <v>1203</v>
      </c>
      <c r="J318" s="45" t="s">
        <v>820</v>
      </c>
      <c r="K318" s="45">
        <v>8</v>
      </c>
      <c r="L318" s="40">
        <v>0</v>
      </c>
      <c r="M318" s="40">
        <v>275000</v>
      </c>
      <c r="N318" s="40">
        <v>275000</v>
      </c>
      <c r="O318" s="40">
        <v>0</v>
      </c>
      <c r="P318" s="41">
        <v>0</v>
      </c>
      <c r="Q318" s="39">
        <f t="shared" si="6"/>
        <v>275000</v>
      </c>
    </row>
    <row r="319" spans="1:17" ht="15.75">
      <c r="A319" s="34">
        <v>307</v>
      </c>
      <c r="B319" s="44" t="s">
        <v>1204</v>
      </c>
      <c r="C319" s="44" t="s">
        <v>1205</v>
      </c>
      <c r="D319" s="45" t="s">
        <v>1206</v>
      </c>
      <c r="E319" s="45" t="s">
        <v>297</v>
      </c>
      <c r="F319" s="45" t="s">
        <v>392</v>
      </c>
      <c r="G319" s="45" t="s">
        <v>284</v>
      </c>
      <c r="H319" s="45">
        <v>1</v>
      </c>
      <c r="I319" s="45" t="s">
        <v>1207</v>
      </c>
      <c r="J319" s="45" t="s">
        <v>21</v>
      </c>
      <c r="K319" s="45">
        <v>110</v>
      </c>
      <c r="L319" s="40">
        <v>0</v>
      </c>
      <c r="M319" s="40">
        <v>289860</v>
      </c>
      <c r="N319" s="40">
        <v>289860</v>
      </c>
      <c r="O319" s="40">
        <v>17340</v>
      </c>
      <c r="P319" s="41">
        <v>5.982198302628855E-2</v>
      </c>
      <c r="Q319" s="39">
        <f t="shared" si="6"/>
        <v>289860</v>
      </c>
    </row>
    <row r="320" spans="1:17" ht="31.5">
      <c r="A320" s="34">
        <v>308</v>
      </c>
      <c r="B320" s="44" t="s">
        <v>1208</v>
      </c>
      <c r="C320" s="44" t="s">
        <v>1209</v>
      </c>
      <c r="D320" s="45" t="s">
        <v>1210</v>
      </c>
      <c r="E320" s="45" t="s">
        <v>297</v>
      </c>
      <c r="F320" s="45" t="s">
        <v>1167</v>
      </c>
      <c r="G320" s="45" t="s">
        <v>285</v>
      </c>
      <c r="H320" s="45">
        <v>2</v>
      </c>
      <c r="I320" s="45" t="s">
        <v>1211</v>
      </c>
      <c r="J320" s="45" t="s">
        <v>820</v>
      </c>
      <c r="K320" s="45">
        <v>16</v>
      </c>
      <c r="L320" s="40">
        <v>0</v>
      </c>
      <c r="M320" s="40">
        <v>230000</v>
      </c>
      <c r="N320" s="40">
        <v>230000</v>
      </c>
      <c r="O320" s="40">
        <v>14000</v>
      </c>
      <c r="P320" s="41">
        <v>6.0869565217391307E-2</v>
      </c>
      <c r="Q320" s="39">
        <f t="shared" si="6"/>
        <v>230000</v>
      </c>
    </row>
    <row r="321" spans="1:17" ht="31.5">
      <c r="A321" s="34">
        <v>309</v>
      </c>
      <c r="B321" s="44" t="s">
        <v>1212</v>
      </c>
      <c r="C321" s="44" t="s">
        <v>1213</v>
      </c>
      <c r="D321" s="45" t="s">
        <v>1214</v>
      </c>
      <c r="E321" s="45" t="s">
        <v>297</v>
      </c>
      <c r="F321" s="45" t="s">
        <v>295</v>
      </c>
      <c r="G321" s="45" t="s">
        <v>290</v>
      </c>
      <c r="H321" s="45">
        <v>1</v>
      </c>
      <c r="I321" s="45" t="s">
        <v>1215</v>
      </c>
      <c r="J321" s="45" t="s">
        <v>21</v>
      </c>
      <c r="K321" s="45">
        <v>192</v>
      </c>
      <c r="L321" s="40">
        <v>0</v>
      </c>
      <c r="M321" s="40">
        <v>299240.55</v>
      </c>
      <c r="N321" s="40">
        <v>299240.55</v>
      </c>
      <c r="O321" s="40">
        <v>8562.0300000000007</v>
      </c>
      <c r="P321" s="41">
        <v>2.8612532626343591E-2</v>
      </c>
      <c r="Q321" s="39">
        <f t="shared" si="6"/>
        <v>299240.55</v>
      </c>
    </row>
    <row r="322" spans="1:17" ht="31.5">
      <c r="A322" s="34">
        <v>310</v>
      </c>
      <c r="B322" s="44" t="s">
        <v>1216</v>
      </c>
      <c r="C322" s="44" t="s">
        <v>1217</v>
      </c>
      <c r="D322" s="45" t="s">
        <v>1218</v>
      </c>
      <c r="E322" s="45" t="s">
        <v>297</v>
      </c>
      <c r="F322" s="45" t="s">
        <v>1219</v>
      </c>
      <c r="G322" s="45" t="s">
        <v>286</v>
      </c>
      <c r="H322" s="45">
        <v>3</v>
      </c>
      <c r="I322" s="45" t="s">
        <v>1220</v>
      </c>
      <c r="J322" s="45" t="s">
        <v>21</v>
      </c>
      <c r="K322" s="45">
        <v>50</v>
      </c>
      <c r="L322" s="40">
        <v>0</v>
      </c>
      <c r="M322" s="40">
        <v>300000</v>
      </c>
      <c r="N322" s="40">
        <v>300000</v>
      </c>
      <c r="O322" s="40">
        <v>0</v>
      </c>
      <c r="P322" s="41">
        <v>0</v>
      </c>
      <c r="Q322" s="39">
        <f t="shared" si="6"/>
        <v>300000</v>
      </c>
    </row>
    <row r="323" spans="1:17" ht="31.5">
      <c r="A323" s="34">
        <v>311</v>
      </c>
      <c r="B323" s="44" t="s">
        <v>1221</v>
      </c>
      <c r="C323" s="44" t="s">
        <v>1222</v>
      </c>
      <c r="D323" s="45" t="s">
        <v>1223</v>
      </c>
      <c r="E323" s="45" t="s">
        <v>297</v>
      </c>
      <c r="F323" s="45" t="s">
        <v>1224</v>
      </c>
      <c r="G323" s="45" t="s">
        <v>287</v>
      </c>
      <c r="H323" s="45">
        <v>3</v>
      </c>
      <c r="I323" s="45" t="s">
        <v>1225</v>
      </c>
      <c r="J323" s="45" t="s">
        <v>21</v>
      </c>
      <c r="K323" s="45">
        <v>30</v>
      </c>
      <c r="L323" s="40">
        <v>0</v>
      </c>
      <c r="M323" s="40">
        <v>300000</v>
      </c>
      <c r="N323" s="40">
        <v>300000</v>
      </c>
      <c r="O323" s="40">
        <v>9500</v>
      </c>
      <c r="P323" s="41">
        <v>3.1666666666666669E-2</v>
      </c>
      <c r="Q323" s="39">
        <f t="shared" si="6"/>
        <v>300000</v>
      </c>
    </row>
    <row r="324" spans="1:17" ht="15.75">
      <c r="A324" s="34">
        <v>312</v>
      </c>
      <c r="B324" s="44" t="s">
        <v>1226</v>
      </c>
      <c r="C324" s="44" t="s">
        <v>1227</v>
      </c>
      <c r="D324" s="45" t="s">
        <v>1228</v>
      </c>
      <c r="E324" s="45" t="s">
        <v>297</v>
      </c>
      <c r="F324" s="45" t="s">
        <v>477</v>
      </c>
      <c r="G324" s="45" t="s">
        <v>285</v>
      </c>
      <c r="H324" s="45">
        <v>3</v>
      </c>
      <c r="I324" s="45" t="s">
        <v>1229</v>
      </c>
      <c r="J324" s="45" t="s">
        <v>21</v>
      </c>
      <c r="K324" s="45">
        <v>30</v>
      </c>
      <c r="L324" s="40">
        <v>25000</v>
      </c>
      <c r="M324" s="40">
        <v>230540</v>
      </c>
      <c r="N324" s="40">
        <v>255540</v>
      </c>
      <c r="O324" s="40">
        <v>5960</v>
      </c>
      <c r="P324" s="41">
        <v>2.3323158800970495E-2</v>
      </c>
      <c r="Q324" s="39">
        <f t="shared" si="6"/>
        <v>230540</v>
      </c>
    </row>
    <row r="325" spans="1:17" ht="31.5">
      <c r="A325" s="34">
        <v>313</v>
      </c>
      <c r="B325" s="44" t="s">
        <v>1230</v>
      </c>
      <c r="C325" s="44" t="s">
        <v>1231</v>
      </c>
      <c r="D325" s="45" t="s">
        <v>1232</v>
      </c>
      <c r="E325" s="45" t="s">
        <v>297</v>
      </c>
      <c r="F325" s="45" t="s">
        <v>1233</v>
      </c>
      <c r="G325" s="45" t="s">
        <v>293</v>
      </c>
      <c r="H325" s="45">
        <v>2</v>
      </c>
      <c r="I325" s="45" t="s">
        <v>1234</v>
      </c>
      <c r="J325" s="45" t="s">
        <v>21</v>
      </c>
      <c r="K325" s="45">
        <v>75</v>
      </c>
      <c r="L325" s="40">
        <v>18725.810000000001</v>
      </c>
      <c r="M325" s="40">
        <v>300000</v>
      </c>
      <c r="N325" s="40">
        <v>318725.81</v>
      </c>
      <c r="O325" s="40">
        <v>0</v>
      </c>
      <c r="P325" s="41">
        <v>0</v>
      </c>
      <c r="Q325" s="39">
        <f t="shared" si="6"/>
        <v>300000</v>
      </c>
    </row>
    <row r="326" spans="1:17" ht="31.5">
      <c r="A326" s="34">
        <v>314</v>
      </c>
      <c r="B326" s="44" t="s">
        <v>1235</v>
      </c>
      <c r="C326" s="44" t="s">
        <v>1236</v>
      </c>
      <c r="D326" s="45" t="s">
        <v>1237</v>
      </c>
      <c r="E326" s="45" t="s">
        <v>297</v>
      </c>
      <c r="F326" s="45" t="s">
        <v>301</v>
      </c>
      <c r="G326" s="45" t="s">
        <v>287</v>
      </c>
      <c r="H326" s="45">
        <v>2</v>
      </c>
      <c r="I326" s="45" t="s">
        <v>1238</v>
      </c>
      <c r="J326" s="45" t="s">
        <v>21</v>
      </c>
      <c r="K326" s="45">
        <v>17</v>
      </c>
      <c r="L326" s="40">
        <v>0</v>
      </c>
      <c r="M326" s="40">
        <v>165000</v>
      </c>
      <c r="N326" s="40">
        <v>165000</v>
      </c>
      <c r="O326" s="40">
        <v>3000</v>
      </c>
      <c r="P326" s="41">
        <v>1.8181818181818181E-2</v>
      </c>
      <c r="Q326" s="39">
        <f t="shared" si="6"/>
        <v>165000</v>
      </c>
    </row>
    <row r="327" spans="1:17" ht="31.5">
      <c r="A327" s="34">
        <v>315</v>
      </c>
      <c r="B327" s="44" t="s">
        <v>1239</v>
      </c>
      <c r="C327" s="44" t="s">
        <v>1240</v>
      </c>
      <c r="D327" s="45" t="s">
        <v>1241</v>
      </c>
      <c r="E327" s="45" t="s">
        <v>297</v>
      </c>
      <c r="F327" s="45" t="s">
        <v>288</v>
      </c>
      <c r="G327" s="45" t="s">
        <v>388</v>
      </c>
      <c r="H327" s="45">
        <v>2</v>
      </c>
      <c r="I327" s="45" t="s">
        <v>1242</v>
      </c>
      <c r="J327" s="45" t="s">
        <v>21</v>
      </c>
      <c r="K327" s="45">
        <v>24</v>
      </c>
      <c r="L327" s="40">
        <v>0</v>
      </c>
      <c r="M327" s="40">
        <v>73845.39</v>
      </c>
      <c r="N327" s="40">
        <v>73845.39</v>
      </c>
      <c r="O327" s="40">
        <v>6500</v>
      </c>
      <c r="P327" s="41">
        <v>8.8021743808245845E-2</v>
      </c>
      <c r="Q327" s="39">
        <f t="shared" si="6"/>
        <v>73845.39</v>
      </c>
    </row>
    <row r="328" spans="1:17" ht="31.5">
      <c r="A328" s="34">
        <v>316</v>
      </c>
      <c r="B328" s="44" t="s">
        <v>1243</v>
      </c>
      <c r="C328" s="44" t="s">
        <v>1244</v>
      </c>
      <c r="D328" s="45" t="s">
        <v>1245</v>
      </c>
      <c r="E328" s="45" t="s">
        <v>297</v>
      </c>
      <c r="F328" s="45" t="s">
        <v>1246</v>
      </c>
      <c r="G328" s="45" t="s">
        <v>290</v>
      </c>
      <c r="H328" s="45">
        <v>1</v>
      </c>
      <c r="I328" s="45" t="s">
        <v>1247</v>
      </c>
      <c r="J328" s="45" t="s">
        <v>21</v>
      </c>
      <c r="K328" s="45">
        <v>108</v>
      </c>
      <c r="L328" s="40">
        <v>3990</v>
      </c>
      <c r="M328" s="40">
        <v>299147</v>
      </c>
      <c r="N328" s="40">
        <v>303137</v>
      </c>
      <c r="O328" s="40"/>
      <c r="P328" s="41">
        <v>0</v>
      </c>
      <c r="Q328" s="39">
        <f t="shared" si="6"/>
        <v>299147</v>
      </c>
    </row>
    <row r="329" spans="1:17" ht="15.75">
      <c r="A329" s="34">
        <v>317</v>
      </c>
      <c r="B329" s="44" t="s">
        <v>1248</v>
      </c>
      <c r="C329" s="44" t="s">
        <v>1249</v>
      </c>
      <c r="D329" s="45" t="s">
        <v>1245</v>
      </c>
      <c r="E329" s="45" t="s">
        <v>297</v>
      </c>
      <c r="F329" s="45" t="s">
        <v>1246</v>
      </c>
      <c r="G329" s="45" t="s">
        <v>290</v>
      </c>
      <c r="H329" s="45">
        <v>1</v>
      </c>
      <c r="I329" s="45" t="s">
        <v>1250</v>
      </c>
      <c r="J329" s="45" t="s">
        <v>21</v>
      </c>
      <c r="K329" s="45">
        <v>37</v>
      </c>
      <c r="L329" s="40">
        <v>3990</v>
      </c>
      <c r="M329" s="40">
        <v>285305</v>
      </c>
      <c r="N329" s="40">
        <v>289295</v>
      </c>
      <c r="O329" s="40"/>
      <c r="P329" s="41">
        <v>0</v>
      </c>
      <c r="Q329" s="39">
        <f t="shared" si="6"/>
        <v>285305</v>
      </c>
    </row>
    <row r="330" spans="1:17" ht="31.5">
      <c r="A330" s="34">
        <v>318</v>
      </c>
      <c r="B330" s="44" t="s">
        <v>1251</v>
      </c>
      <c r="C330" s="44" t="s">
        <v>1252</v>
      </c>
      <c r="D330" s="45" t="s">
        <v>1245</v>
      </c>
      <c r="E330" s="45" t="s">
        <v>297</v>
      </c>
      <c r="F330" s="45" t="s">
        <v>1246</v>
      </c>
      <c r="G330" s="45" t="s">
        <v>290</v>
      </c>
      <c r="H330" s="45">
        <v>1</v>
      </c>
      <c r="I330" s="45" t="s">
        <v>1253</v>
      </c>
      <c r="J330" s="45" t="s">
        <v>21</v>
      </c>
      <c r="K330" s="45">
        <v>120</v>
      </c>
      <c r="L330" s="40">
        <v>3990</v>
      </c>
      <c r="M330" s="40">
        <v>299936</v>
      </c>
      <c r="N330" s="40">
        <v>303926</v>
      </c>
      <c r="O330" s="40"/>
      <c r="P330" s="41">
        <v>0</v>
      </c>
      <c r="Q330" s="39">
        <f t="shared" si="6"/>
        <v>299936</v>
      </c>
    </row>
    <row r="331" spans="1:17" ht="15.75">
      <c r="A331" s="34">
        <v>319</v>
      </c>
      <c r="B331" s="44" t="s">
        <v>1254</v>
      </c>
      <c r="C331" s="44" t="s">
        <v>1255</v>
      </c>
      <c r="D331" s="45" t="s">
        <v>1245</v>
      </c>
      <c r="E331" s="45" t="s">
        <v>297</v>
      </c>
      <c r="F331" s="45" t="s">
        <v>1246</v>
      </c>
      <c r="G331" s="45" t="s">
        <v>290</v>
      </c>
      <c r="H331" s="45">
        <v>1</v>
      </c>
      <c r="I331" s="45" t="s">
        <v>1256</v>
      </c>
      <c r="J331" s="45" t="s">
        <v>21</v>
      </c>
      <c r="K331" s="45">
        <v>62</v>
      </c>
      <c r="L331" s="40">
        <v>3990</v>
      </c>
      <c r="M331" s="40">
        <v>299953</v>
      </c>
      <c r="N331" s="40">
        <v>303943</v>
      </c>
      <c r="O331" s="40"/>
      <c r="P331" s="41">
        <v>0</v>
      </c>
      <c r="Q331" s="39">
        <f t="shared" ref="Q331:Q394" si="7">M331</f>
        <v>299953</v>
      </c>
    </row>
    <row r="332" spans="1:17" ht="31.5">
      <c r="A332" s="34">
        <v>320</v>
      </c>
      <c r="B332" s="44" t="s">
        <v>1257</v>
      </c>
      <c r="C332" s="44" t="s">
        <v>1258</v>
      </c>
      <c r="D332" s="45" t="s">
        <v>1245</v>
      </c>
      <c r="E332" s="45" t="s">
        <v>297</v>
      </c>
      <c r="F332" s="45" t="s">
        <v>1246</v>
      </c>
      <c r="G332" s="45" t="s">
        <v>290</v>
      </c>
      <c r="H332" s="45">
        <v>1</v>
      </c>
      <c r="I332" s="45" t="s">
        <v>1259</v>
      </c>
      <c r="J332" s="45" t="s">
        <v>21</v>
      </c>
      <c r="K332" s="45">
        <v>113</v>
      </c>
      <c r="L332" s="40">
        <v>3990</v>
      </c>
      <c r="M332" s="40">
        <v>299140</v>
      </c>
      <c r="N332" s="40">
        <v>303130</v>
      </c>
      <c r="O332" s="40"/>
      <c r="P332" s="41">
        <v>0</v>
      </c>
      <c r="Q332" s="39">
        <f t="shared" si="7"/>
        <v>299140</v>
      </c>
    </row>
    <row r="333" spans="1:17" ht="15.75">
      <c r="A333" s="34">
        <v>321</v>
      </c>
      <c r="B333" s="44" t="s">
        <v>1260</v>
      </c>
      <c r="C333" s="44" t="s">
        <v>1261</v>
      </c>
      <c r="D333" s="45" t="s">
        <v>1245</v>
      </c>
      <c r="E333" s="45" t="s">
        <v>297</v>
      </c>
      <c r="F333" s="45" t="s">
        <v>1246</v>
      </c>
      <c r="G333" s="45" t="s">
        <v>290</v>
      </c>
      <c r="H333" s="45">
        <v>1</v>
      </c>
      <c r="I333" s="45" t="s">
        <v>1262</v>
      </c>
      <c r="J333" s="45" t="s">
        <v>21</v>
      </c>
      <c r="K333" s="45">
        <v>128</v>
      </c>
      <c r="L333" s="40">
        <v>3990</v>
      </c>
      <c r="M333" s="40">
        <v>299181</v>
      </c>
      <c r="N333" s="40">
        <v>303171</v>
      </c>
      <c r="O333" s="40"/>
      <c r="P333" s="41">
        <v>0</v>
      </c>
      <c r="Q333" s="39">
        <f t="shared" si="7"/>
        <v>299181</v>
      </c>
    </row>
    <row r="334" spans="1:17" ht="15.75">
      <c r="A334" s="34">
        <v>322</v>
      </c>
      <c r="B334" s="44" t="s">
        <v>1263</v>
      </c>
      <c r="C334" s="44" t="s">
        <v>1264</v>
      </c>
      <c r="D334" s="45" t="s">
        <v>1245</v>
      </c>
      <c r="E334" s="45" t="s">
        <v>297</v>
      </c>
      <c r="F334" s="45" t="s">
        <v>1246</v>
      </c>
      <c r="G334" s="45" t="s">
        <v>290</v>
      </c>
      <c r="H334" s="45">
        <v>1</v>
      </c>
      <c r="I334" s="45" t="s">
        <v>1265</v>
      </c>
      <c r="J334" s="45" t="s">
        <v>21</v>
      </c>
      <c r="K334" s="45">
        <v>112</v>
      </c>
      <c r="L334" s="40">
        <v>3990</v>
      </c>
      <c r="M334" s="40">
        <v>299912</v>
      </c>
      <c r="N334" s="40">
        <v>303902</v>
      </c>
      <c r="O334" s="40"/>
      <c r="P334" s="41">
        <v>0</v>
      </c>
      <c r="Q334" s="39">
        <f t="shared" si="7"/>
        <v>299912</v>
      </c>
    </row>
    <row r="335" spans="1:17" ht="31.5">
      <c r="A335" s="34">
        <v>323</v>
      </c>
      <c r="B335" s="44" t="s">
        <v>1266</v>
      </c>
      <c r="C335" s="44" t="s">
        <v>1267</v>
      </c>
      <c r="D335" s="45" t="s">
        <v>1245</v>
      </c>
      <c r="E335" s="45" t="s">
        <v>297</v>
      </c>
      <c r="F335" s="45" t="s">
        <v>1246</v>
      </c>
      <c r="G335" s="45" t="s">
        <v>290</v>
      </c>
      <c r="H335" s="45">
        <v>1</v>
      </c>
      <c r="I335" s="45" t="s">
        <v>1268</v>
      </c>
      <c r="J335" s="45" t="s">
        <v>21</v>
      </c>
      <c r="K335" s="45">
        <v>97</v>
      </c>
      <c r="L335" s="40">
        <v>3990</v>
      </c>
      <c r="M335" s="40">
        <v>299704</v>
      </c>
      <c r="N335" s="40">
        <v>303694</v>
      </c>
      <c r="O335" s="40"/>
      <c r="P335" s="41">
        <v>0</v>
      </c>
      <c r="Q335" s="39">
        <f t="shared" si="7"/>
        <v>299704</v>
      </c>
    </row>
    <row r="336" spans="1:17" ht="31.5">
      <c r="A336" s="34">
        <v>324</v>
      </c>
      <c r="B336" s="44" t="s">
        <v>1269</v>
      </c>
      <c r="C336" s="44" t="s">
        <v>1270</v>
      </c>
      <c r="D336" s="45" t="s">
        <v>1245</v>
      </c>
      <c r="E336" s="45" t="s">
        <v>297</v>
      </c>
      <c r="F336" s="45" t="s">
        <v>1246</v>
      </c>
      <c r="G336" s="45" t="s">
        <v>290</v>
      </c>
      <c r="H336" s="45">
        <v>1</v>
      </c>
      <c r="I336" s="45" t="s">
        <v>1271</v>
      </c>
      <c r="J336" s="45" t="s">
        <v>21</v>
      </c>
      <c r="K336" s="45">
        <v>150</v>
      </c>
      <c r="L336" s="40">
        <v>3990</v>
      </c>
      <c r="M336" s="40">
        <v>299635</v>
      </c>
      <c r="N336" s="40">
        <v>303625</v>
      </c>
      <c r="O336" s="40"/>
      <c r="P336" s="41">
        <v>0</v>
      </c>
      <c r="Q336" s="39">
        <f t="shared" si="7"/>
        <v>299635</v>
      </c>
    </row>
    <row r="337" spans="1:17" ht="31.5">
      <c r="A337" s="34">
        <v>325</v>
      </c>
      <c r="B337" s="44" t="s">
        <v>1272</v>
      </c>
      <c r="C337" s="44" t="s">
        <v>1273</v>
      </c>
      <c r="D337" s="45" t="s">
        <v>1245</v>
      </c>
      <c r="E337" s="45" t="s">
        <v>297</v>
      </c>
      <c r="F337" s="45" t="s">
        <v>1246</v>
      </c>
      <c r="G337" s="45" t="s">
        <v>290</v>
      </c>
      <c r="H337" s="45">
        <v>1</v>
      </c>
      <c r="I337" s="45" t="s">
        <v>1274</v>
      </c>
      <c r="J337" s="45" t="s">
        <v>21</v>
      </c>
      <c r="K337" s="45">
        <v>110</v>
      </c>
      <c r="L337" s="40">
        <v>3990</v>
      </c>
      <c r="M337" s="40">
        <v>299516</v>
      </c>
      <c r="N337" s="40">
        <v>303506</v>
      </c>
      <c r="O337" s="40"/>
      <c r="P337" s="41">
        <v>0</v>
      </c>
      <c r="Q337" s="39">
        <f t="shared" si="7"/>
        <v>299516</v>
      </c>
    </row>
    <row r="338" spans="1:17" ht="31.5">
      <c r="A338" s="34">
        <v>326</v>
      </c>
      <c r="B338" s="44" t="s">
        <v>1275</v>
      </c>
      <c r="C338" s="44" t="s">
        <v>1276</v>
      </c>
      <c r="D338" s="45" t="s">
        <v>1245</v>
      </c>
      <c r="E338" s="45" t="s">
        <v>297</v>
      </c>
      <c r="F338" s="45" t="s">
        <v>1246</v>
      </c>
      <c r="G338" s="45" t="s">
        <v>290</v>
      </c>
      <c r="H338" s="45">
        <v>1</v>
      </c>
      <c r="I338" s="45" t="s">
        <v>1277</v>
      </c>
      <c r="J338" s="45" t="s">
        <v>21</v>
      </c>
      <c r="K338" s="45">
        <v>43</v>
      </c>
      <c r="L338" s="40">
        <v>3990</v>
      </c>
      <c r="M338" s="40">
        <v>299836</v>
      </c>
      <c r="N338" s="40">
        <v>303826</v>
      </c>
      <c r="O338" s="40"/>
      <c r="P338" s="41">
        <v>0</v>
      </c>
      <c r="Q338" s="39">
        <f t="shared" si="7"/>
        <v>299836</v>
      </c>
    </row>
    <row r="339" spans="1:17" ht="31.5">
      <c r="A339" s="34">
        <v>327</v>
      </c>
      <c r="B339" s="44" t="s">
        <v>1278</v>
      </c>
      <c r="C339" s="44" t="s">
        <v>1279</v>
      </c>
      <c r="D339" s="45" t="s">
        <v>1245</v>
      </c>
      <c r="E339" s="45" t="s">
        <v>297</v>
      </c>
      <c r="F339" s="45" t="s">
        <v>1246</v>
      </c>
      <c r="G339" s="45" t="s">
        <v>290</v>
      </c>
      <c r="H339" s="45">
        <v>1</v>
      </c>
      <c r="I339" s="45" t="s">
        <v>1280</v>
      </c>
      <c r="J339" s="45" t="s">
        <v>21</v>
      </c>
      <c r="K339" s="45">
        <v>156</v>
      </c>
      <c r="L339" s="40">
        <v>3990</v>
      </c>
      <c r="M339" s="40">
        <v>299140</v>
      </c>
      <c r="N339" s="40">
        <v>303130</v>
      </c>
      <c r="O339" s="40"/>
      <c r="P339" s="41">
        <v>0</v>
      </c>
      <c r="Q339" s="39">
        <f t="shared" si="7"/>
        <v>299140</v>
      </c>
    </row>
    <row r="340" spans="1:17" ht="31.5">
      <c r="A340" s="34">
        <v>328</v>
      </c>
      <c r="B340" s="44" t="s">
        <v>1281</v>
      </c>
      <c r="C340" s="44" t="s">
        <v>1282</v>
      </c>
      <c r="D340" s="45" t="s">
        <v>1245</v>
      </c>
      <c r="E340" s="45" t="s">
        <v>297</v>
      </c>
      <c r="F340" s="45" t="s">
        <v>1246</v>
      </c>
      <c r="G340" s="45" t="s">
        <v>290</v>
      </c>
      <c r="H340" s="45">
        <v>1</v>
      </c>
      <c r="I340" s="45" t="s">
        <v>1283</v>
      </c>
      <c r="J340" s="45" t="s">
        <v>21</v>
      </c>
      <c r="K340" s="45">
        <v>150</v>
      </c>
      <c r="L340" s="40">
        <v>3990</v>
      </c>
      <c r="M340" s="40">
        <v>299654</v>
      </c>
      <c r="N340" s="40">
        <v>303644</v>
      </c>
      <c r="O340" s="40"/>
      <c r="P340" s="41">
        <v>0</v>
      </c>
      <c r="Q340" s="39">
        <f t="shared" si="7"/>
        <v>299654</v>
      </c>
    </row>
    <row r="341" spans="1:17" ht="15.75">
      <c r="A341" s="34">
        <v>329</v>
      </c>
      <c r="B341" s="44" t="s">
        <v>1284</v>
      </c>
      <c r="C341" s="44" t="s">
        <v>1285</v>
      </c>
      <c r="D341" s="45" t="s">
        <v>1245</v>
      </c>
      <c r="E341" s="45" t="s">
        <v>297</v>
      </c>
      <c r="F341" s="45" t="s">
        <v>1246</v>
      </c>
      <c r="G341" s="45" t="s">
        <v>290</v>
      </c>
      <c r="H341" s="45">
        <v>1</v>
      </c>
      <c r="I341" s="45" t="s">
        <v>1286</v>
      </c>
      <c r="J341" s="45" t="s">
        <v>21</v>
      </c>
      <c r="K341" s="45">
        <v>150</v>
      </c>
      <c r="L341" s="40">
        <v>3990</v>
      </c>
      <c r="M341" s="40">
        <v>299831</v>
      </c>
      <c r="N341" s="40">
        <v>303821</v>
      </c>
      <c r="O341" s="40">
        <v>600</v>
      </c>
      <c r="P341" s="41">
        <v>1.974847031640341E-3</v>
      </c>
      <c r="Q341" s="39">
        <f t="shared" si="7"/>
        <v>299831</v>
      </c>
    </row>
    <row r="342" spans="1:17" ht="15.75">
      <c r="A342" s="34">
        <v>330</v>
      </c>
      <c r="B342" s="44" t="s">
        <v>1287</v>
      </c>
      <c r="C342" s="44" t="s">
        <v>1288</v>
      </c>
      <c r="D342" s="45" t="s">
        <v>1245</v>
      </c>
      <c r="E342" s="45" t="s">
        <v>297</v>
      </c>
      <c r="F342" s="45" t="s">
        <v>1246</v>
      </c>
      <c r="G342" s="45" t="s">
        <v>290</v>
      </c>
      <c r="H342" s="45">
        <v>1</v>
      </c>
      <c r="I342" s="45" t="s">
        <v>1289</v>
      </c>
      <c r="J342" s="45" t="s">
        <v>21</v>
      </c>
      <c r="K342" s="45">
        <v>150</v>
      </c>
      <c r="L342" s="40">
        <v>3990</v>
      </c>
      <c r="M342" s="40">
        <v>298753</v>
      </c>
      <c r="N342" s="40">
        <v>302743</v>
      </c>
      <c r="O342" s="40">
        <v>900</v>
      </c>
      <c r="P342" s="41">
        <v>2.9728185292475797E-3</v>
      </c>
      <c r="Q342" s="39">
        <f t="shared" si="7"/>
        <v>298753</v>
      </c>
    </row>
    <row r="343" spans="1:17" ht="31.5">
      <c r="A343" s="34">
        <v>331</v>
      </c>
      <c r="B343" s="44" t="s">
        <v>1290</v>
      </c>
      <c r="C343" s="44" t="s">
        <v>1291</v>
      </c>
      <c r="D343" s="45" t="s">
        <v>1245</v>
      </c>
      <c r="E343" s="45" t="s">
        <v>297</v>
      </c>
      <c r="F343" s="45" t="s">
        <v>1246</v>
      </c>
      <c r="G343" s="45" t="s">
        <v>290</v>
      </c>
      <c r="H343" s="45">
        <v>1</v>
      </c>
      <c r="I343" s="45" t="s">
        <v>1292</v>
      </c>
      <c r="J343" s="45" t="s">
        <v>21</v>
      </c>
      <c r="K343" s="45">
        <v>180</v>
      </c>
      <c r="L343" s="40">
        <v>3990</v>
      </c>
      <c r="M343" s="40">
        <v>299873</v>
      </c>
      <c r="N343" s="40">
        <v>303863</v>
      </c>
      <c r="O343" s="40"/>
      <c r="P343" s="41">
        <v>0</v>
      </c>
      <c r="Q343" s="39">
        <f t="shared" si="7"/>
        <v>299873</v>
      </c>
    </row>
    <row r="344" spans="1:17" ht="31.5">
      <c r="A344" s="34">
        <v>332</v>
      </c>
      <c r="B344" s="44" t="s">
        <v>1293</v>
      </c>
      <c r="C344" s="44" t="s">
        <v>1294</v>
      </c>
      <c r="D344" s="45" t="s">
        <v>1245</v>
      </c>
      <c r="E344" s="45" t="s">
        <v>297</v>
      </c>
      <c r="F344" s="45" t="s">
        <v>1246</v>
      </c>
      <c r="G344" s="45" t="s">
        <v>290</v>
      </c>
      <c r="H344" s="45">
        <v>1</v>
      </c>
      <c r="I344" s="45" t="s">
        <v>1295</v>
      </c>
      <c r="J344" s="45" t="s">
        <v>21</v>
      </c>
      <c r="K344" s="45">
        <v>150</v>
      </c>
      <c r="L344" s="40">
        <v>3990</v>
      </c>
      <c r="M344" s="40">
        <v>299738</v>
      </c>
      <c r="N344" s="40">
        <v>303728</v>
      </c>
      <c r="O344" s="40"/>
      <c r="P344" s="41">
        <v>0</v>
      </c>
      <c r="Q344" s="39">
        <f t="shared" si="7"/>
        <v>299738</v>
      </c>
    </row>
    <row r="345" spans="1:17" ht="31.5">
      <c r="A345" s="34">
        <v>333</v>
      </c>
      <c r="B345" s="44" t="s">
        <v>1296</v>
      </c>
      <c r="C345" s="44" t="s">
        <v>1297</v>
      </c>
      <c r="D345" s="45" t="s">
        <v>1245</v>
      </c>
      <c r="E345" s="45" t="s">
        <v>297</v>
      </c>
      <c r="F345" s="45" t="s">
        <v>1246</v>
      </c>
      <c r="G345" s="45" t="s">
        <v>290</v>
      </c>
      <c r="H345" s="45">
        <v>1</v>
      </c>
      <c r="I345" s="45" t="s">
        <v>1298</v>
      </c>
      <c r="J345" s="45" t="s">
        <v>21</v>
      </c>
      <c r="K345" s="45">
        <v>162</v>
      </c>
      <c r="L345" s="40">
        <v>3990</v>
      </c>
      <c r="M345" s="40">
        <v>299629</v>
      </c>
      <c r="N345" s="40">
        <v>303619</v>
      </c>
      <c r="O345" s="40"/>
      <c r="P345" s="41">
        <v>0</v>
      </c>
      <c r="Q345" s="39">
        <f t="shared" si="7"/>
        <v>299629</v>
      </c>
    </row>
    <row r="346" spans="1:17" ht="15.75">
      <c r="A346" s="34">
        <v>334</v>
      </c>
      <c r="B346" s="44" t="s">
        <v>1299</v>
      </c>
      <c r="C346" s="44" t="s">
        <v>1300</v>
      </c>
      <c r="D346" s="45" t="s">
        <v>1245</v>
      </c>
      <c r="E346" s="45" t="s">
        <v>297</v>
      </c>
      <c r="F346" s="45" t="s">
        <v>1246</v>
      </c>
      <c r="G346" s="45" t="s">
        <v>290</v>
      </c>
      <c r="H346" s="45">
        <v>1</v>
      </c>
      <c r="I346" s="45" t="s">
        <v>1301</v>
      </c>
      <c r="J346" s="45" t="s">
        <v>21</v>
      </c>
      <c r="K346" s="45">
        <v>185</v>
      </c>
      <c r="L346" s="40">
        <v>3990</v>
      </c>
      <c r="M346" s="40">
        <v>299643</v>
      </c>
      <c r="N346" s="40">
        <v>303633</v>
      </c>
      <c r="O346" s="40"/>
      <c r="P346" s="41">
        <v>0</v>
      </c>
      <c r="Q346" s="39">
        <f t="shared" si="7"/>
        <v>299643</v>
      </c>
    </row>
    <row r="347" spans="1:17" ht="15.75">
      <c r="A347" s="34">
        <v>335</v>
      </c>
      <c r="B347" s="44" t="s">
        <v>1302</v>
      </c>
      <c r="C347" s="44" t="s">
        <v>1303</v>
      </c>
      <c r="D347" s="45" t="s">
        <v>1245</v>
      </c>
      <c r="E347" s="45" t="s">
        <v>297</v>
      </c>
      <c r="F347" s="45" t="s">
        <v>1246</v>
      </c>
      <c r="G347" s="45" t="s">
        <v>290</v>
      </c>
      <c r="H347" s="45">
        <v>1</v>
      </c>
      <c r="I347" s="45" t="s">
        <v>1304</v>
      </c>
      <c r="J347" s="45" t="s">
        <v>21</v>
      </c>
      <c r="K347" s="45">
        <v>79</v>
      </c>
      <c r="L347" s="40">
        <v>3990</v>
      </c>
      <c r="M347" s="40">
        <v>299998</v>
      </c>
      <c r="N347" s="40">
        <v>303988</v>
      </c>
      <c r="O347" s="40">
        <v>900</v>
      </c>
      <c r="P347" s="41">
        <v>2.9606431832835509E-3</v>
      </c>
      <c r="Q347" s="39">
        <f t="shared" si="7"/>
        <v>299998</v>
      </c>
    </row>
    <row r="348" spans="1:17" ht="31.5">
      <c r="A348" s="34">
        <v>336</v>
      </c>
      <c r="B348" s="44" t="s">
        <v>1305</v>
      </c>
      <c r="C348" s="44" t="s">
        <v>1306</v>
      </c>
      <c r="D348" s="45" t="s">
        <v>1307</v>
      </c>
      <c r="E348" s="45" t="s">
        <v>297</v>
      </c>
      <c r="F348" s="45" t="s">
        <v>1308</v>
      </c>
      <c r="G348" s="45" t="s">
        <v>284</v>
      </c>
      <c r="H348" s="45">
        <v>2</v>
      </c>
      <c r="I348" s="45" t="s">
        <v>1309</v>
      </c>
      <c r="J348" s="45" t="s">
        <v>21</v>
      </c>
      <c r="K348" s="45">
        <v>30</v>
      </c>
      <c r="L348" s="40">
        <v>0</v>
      </c>
      <c r="M348" s="40">
        <v>300000</v>
      </c>
      <c r="N348" s="40">
        <v>300000</v>
      </c>
      <c r="O348" s="40"/>
      <c r="P348" s="41">
        <v>0</v>
      </c>
      <c r="Q348" s="39">
        <f t="shared" si="7"/>
        <v>300000</v>
      </c>
    </row>
    <row r="349" spans="1:17" ht="31.5">
      <c r="A349" s="34">
        <v>337</v>
      </c>
      <c r="B349" s="44" t="s">
        <v>1310</v>
      </c>
      <c r="C349" s="44" t="s">
        <v>1311</v>
      </c>
      <c r="D349" s="45" t="s">
        <v>1312</v>
      </c>
      <c r="E349" s="45" t="s">
        <v>297</v>
      </c>
      <c r="F349" s="45" t="s">
        <v>1107</v>
      </c>
      <c r="G349" s="45" t="s">
        <v>291</v>
      </c>
      <c r="H349" s="45">
        <v>3</v>
      </c>
      <c r="I349" s="45" t="s">
        <v>1313</v>
      </c>
      <c r="J349" s="45" t="s">
        <v>21</v>
      </c>
      <c r="K349" s="45">
        <v>108</v>
      </c>
      <c r="L349" s="40">
        <v>0</v>
      </c>
      <c r="M349" s="40">
        <v>300000</v>
      </c>
      <c r="N349" s="40">
        <v>300000</v>
      </c>
      <c r="O349" s="40"/>
      <c r="P349" s="41">
        <v>0</v>
      </c>
      <c r="Q349" s="39">
        <f t="shared" si="7"/>
        <v>300000</v>
      </c>
    </row>
    <row r="350" spans="1:17" ht="31.5">
      <c r="A350" s="34">
        <v>338</v>
      </c>
      <c r="B350" s="44" t="s">
        <v>1314</v>
      </c>
      <c r="C350" s="44" t="s">
        <v>1315</v>
      </c>
      <c r="D350" s="45" t="s">
        <v>1316</v>
      </c>
      <c r="E350" s="45" t="s">
        <v>297</v>
      </c>
      <c r="F350" s="45" t="s">
        <v>1183</v>
      </c>
      <c r="G350" s="45" t="s">
        <v>388</v>
      </c>
      <c r="H350" s="45">
        <v>3</v>
      </c>
      <c r="I350" s="45" t="s">
        <v>1317</v>
      </c>
      <c r="J350" s="45" t="s">
        <v>21</v>
      </c>
      <c r="K350" s="45">
        <v>19</v>
      </c>
      <c r="L350" s="40">
        <v>0</v>
      </c>
      <c r="M350" s="40">
        <v>233120</v>
      </c>
      <c r="N350" s="40">
        <v>233120</v>
      </c>
      <c r="O350" s="40">
        <v>11810</v>
      </c>
      <c r="P350" s="41">
        <v>5.0660603980782433E-2</v>
      </c>
      <c r="Q350" s="39">
        <f t="shared" si="7"/>
        <v>233120</v>
      </c>
    </row>
    <row r="351" spans="1:17" ht="31.5">
      <c r="A351" s="34">
        <v>339</v>
      </c>
      <c r="B351" s="44" t="s">
        <v>1318</v>
      </c>
      <c r="C351" s="44" t="s">
        <v>1319</v>
      </c>
      <c r="D351" s="45" t="s">
        <v>1320</v>
      </c>
      <c r="E351" s="45" t="s">
        <v>297</v>
      </c>
      <c r="F351" s="45" t="s">
        <v>295</v>
      </c>
      <c r="G351" s="45" t="s">
        <v>284</v>
      </c>
      <c r="H351" s="45">
        <v>2</v>
      </c>
      <c r="I351" s="45" t="s">
        <v>1321</v>
      </c>
      <c r="J351" s="45" t="s">
        <v>21</v>
      </c>
      <c r="K351" s="45">
        <v>32</v>
      </c>
      <c r="L351" s="40">
        <v>0</v>
      </c>
      <c r="M351" s="40">
        <v>37844.5</v>
      </c>
      <c r="N351" s="40">
        <v>37844.5</v>
      </c>
      <c r="O351" s="40">
        <v>3699.9</v>
      </c>
      <c r="P351" s="41">
        <v>9.7765857654348726E-2</v>
      </c>
      <c r="Q351" s="39">
        <f t="shared" si="7"/>
        <v>37844.5</v>
      </c>
    </row>
    <row r="352" spans="1:17" ht="15.75">
      <c r="A352" s="34">
        <v>340</v>
      </c>
      <c r="B352" s="44" t="s">
        <v>1322</v>
      </c>
      <c r="C352" s="44" t="s">
        <v>1323</v>
      </c>
      <c r="D352" s="45" t="s">
        <v>1324</v>
      </c>
      <c r="E352" s="45" t="s">
        <v>297</v>
      </c>
      <c r="F352" s="45" t="s">
        <v>288</v>
      </c>
      <c r="G352" s="45" t="s">
        <v>291</v>
      </c>
      <c r="H352" s="45">
        <v>2</v>
      </c>
      <c r="I352" s="45" t="s">
        <v>1325</v>
      </c>
      <c r="J352" s="45" t="s">
        <v>21</v>
      </c>
      <c r="K352" s="45">
        <v>20</v>
      </c>
      <c r="L352" s="40">
        <v>50000</v>
      </c>
      <c r="M352" s="40">
        <v>300000</v>
      </c>
      <c r="N352" s="40">
        <v>350000</v>
      </c>
      <c r="O352" s="40">
        <v>0</v>
      </c>
      <c r="P352" s="41">
        <v>0</v>
      </c>
      <c r="Q352" s="39">
        <f t="shared" si="7"/>
        <v>300000</v>
      </c>
    </row>
    <row r="353" spans="1:17" ht="31.5">
      <c r="A353" s="34">
        <v>341</v>
      </c>
      <c r="B353" s="44" t="s">
        <v>1326</v>
      </c>
      <c r="C353" s="44" t="s">
        <v>1327</v>
      </c>
      <c r="D353" s="45" t="s">
        <v>1328</v>
      </c>
      <c r="E353" s="45" t="s">
        <v>297</v>
      </c>
      <c r="F353" s="45" t="s">
        <v>392</v>
      </c>
      <c r="G353" s="45" t="s">
        <v>295</v>
      </c>
      <c r="H353" s="45">
        <v>2</v>
      </c>
      <c r="I353" s="45" t="s">
        <v>1329</v>
      </c>
      <c r="J353" s="45" t="s">
        <v>21</v>
      </c>
      <c r="K353" s="45">
        <v>50</v>
      </c>
      <c r="L353" s="40">
        <v>0</v>
      </c>
      <c r="M353" s="40">
        <v>299813.03999999998</v>
      </c>
      <c r="N353" s="40">
        <v>299813.03999999998</v>
      </c>
      <c r="O353" s="40">
        <v>0</v>
      </c>
      <c r="P353" s="41">
        <v>0</v>
      </c>
      <c r="Q353" s="39">
        <f t="shared" si="7"/>
        <v>299813.03999999998</v>
      </c>
    </row>
    <row r="354" spans="1:17" ht="15.75">
      <c r="A354" s="34">
        <v>342</v>
      </c>
      <c r="B354" s="44" t="s">
        <v>1330</v>
      </c>
      <c r="C354" s="44" t="s">
        <v>1331</v>
      </c>
      <c r="D354" s="45" t="s">
        <v>1332</v>
      </c>
      <c r="E354" s="45" t="s">
        <v>297</v>
      </c>
      <c r="F354" s="45" t="s">
        <v>477</v>
      </c>
      <c r="G354" s="45" t="s">
        <v>286</v>
      </c>
      <c r="H354" s="45">
        <v>3</v>
      </c>
      <c r="I354" s="45" t="s">
        <v>1333</v>
      </c>
      <c r="J354" s="45" t="s">
        <v>21</v>
      </c>
      <c r="K354" s="45">
        <v>45</v>
      </c>
      <c r="L354" s="40">
        <v>0</v>
      </c>
      <c r="M354" s="40">
        <v>134826.92000000001</v>
      </c>
      <c r="N354" s="40">
        <v>134826.92000000001</v>
      </c>
      <c r="O354" s="40">
        <v>7833.3</v>
      </c>
      <c r="P354" s="41">
        <v>5.8098931578352449E-2</v>
      </c>
      <c r="Q354" s="39">
        <f t="shared" si="7"/>
        <v>134826.92000000001</v>
      </c>
    </row>
    <row r="355" spans="1:17" ht="47.25">
      <c r="A355" s="34">
        <v>343</v>
      </c>
      <c r="B355" s="44" t="s">
        <v>1334</v>
      </c>
      <c r="C355" s="44" t="s">
        <v>1335</v>
      </c>
      <c r="D355" s="45" t="s">
        <v>1336</v>
      </c>
      <c r="E355" s="45">
        <v>16</v>
      </c>
      <c r="F355" s="45" t="s">
        <v>291</v>
      </c>
      <c r="G355" s="45" t="s">
        <v>284</v>
      </c>
      <c r="H355" s="45" t="s">
        <v>296</v>
      </c>
      <c r="I355" s="45" t="s">
        <v>1337</v>
      </c>
      <c r="J355" s="45" t="s">
        <v>34</v>
      </c>
      <c r="K355" s="45">
        <v>75</v>
      </c>
      <c r="L355" s="40">
        <v>0</v>
      </c>
      <c r="M355" s="40">
        <v>300000</v>
      </c>
      <c r="N355" s="40">
        <v>300000</v>
      </c>
      <c r="O355" s="40">
        <v>30000</v>
      </c>
      <c r="P355" s="41">
        <v>0.1</v>
      </c>
      <c r="Q355" s="39">
        <f t="shared" si="7"/>
        <v>300000</v>
      </c>
    </row>
    <row r="356" spans="1:17" ht="31.5">
      <c r="A356" s="34">
        <v>344</v>
      </c>
      <c r="B356" s="44" t="s">
        <v>1338</v>
      </c>
      <c r="C356" s="44" t="s">
        <v>1339</v>
      </c>
      <c r="D356" s="45" t="s">
        <v>1340</v>
      </c>
      <c r="E356" s="45">
        <v>16</v>
      </c>
      <c r="F356" s="45" t="s">
        <v>291</v>
      </c>
      <c r="G356" s="45" t="s">
        <v>291</v>
      </c>
      <c r="H356" s="45" t="s">
        <v>296</v>
      </c>
      <c r="I356" s="45" t="s">
        <v>1341</v>
      </c>
      <c r="J356" s="45" t="s">
        <v>34</v>
      </c>
      <c r="K356" s="45">
        <v>46</v>
      </c>
      <c r="L356" s="40">
        <v>0</v>
      </c>
      <c r="M356" s="40">
        <v>290000</v>
      </c>
      <c r="N356" s="40">
        <v>290000</v>
      </c>
      <c r="O356" s="40">
        <v>10000</v>
      </c>
      <c r="P356" s="41">
        <v>3.4482758620689655E-2</v>
      </c>
      <c r="Q356" s="39">
        <f t="shared" si="7"/>
        <v>290000</v>
      </c>
    </row>
    <row r="357" spans="1:17" ht="15.75">
      <c r="A357" s="34">
        <v>345</v>
      </c>
      <c r="B357" s="44" t="s">
        <v>148</v>
      </c>
      <c r="C357" s="44" t="s">
        <v>1342</v>
      </c>
      <c r="D357" s="45" t="s">
        <v>1343</v>
      </c>
      <c r="E357" s="45">
        <v>16</v>
      </c>
      <c r="F357" s="45" t="s">
        <v>295</v>
      </c>
      <c r="G357" s="45" t="s">
        <v>288</v>
      </c>
      <c r="H357" s="45" t="s">
        <v>296</v>
      </c>
      <c r="I357" s="45" t="s">
        <v>1344</v>
      </c>
      <c r="J357" s="45" t="s">
        <v>34</v>
      </c>
      <c r="K357" s="45">
        <v>105</v>
      </c>
      <c r="L357" s="40">
        <v>0</v>
      </c>
      <c r="M357" s="40">
        <v>300000</v>
      </c>
      <c r="N357" s="40">
        <v>300000</v>
      </c>
      <c r="O357" s="40">
        <v>18550</v>
      </c>
      <c r="P357" s="41">
        <v>6.183333333333333E-2</v>
      </c>
      <c r="Q357" s="39">
        <f t="shared" si="7"/>
        <v>300000</v>
      </c>
    </row>
    <row r="358" spans="1:17" ht="31.5">
      <c r="A358" s="34">
        <v>346</v>
      </c>
      <c r="B358" s="44" t="s">
        <v>1345</v>
      </c>
      <c r="C358" s="44" t="s">
        <v>1346</v>
      </c>
      <c r="D358" s="45" t="s">
        <v>1347</v>
      </c>
      <c r="E358" s="45">
        <v>16</v>
      </c>
      <c r="F358" s="45" t="s">
        <v>295</v>
      </c>
      <c r="G358" s="45" t="s">
        <v>290</v>
      </c>
      <c r="H358" s="45" t="s">
        <v>296</v>
      </c>
      <c r="I358" s="45" t="s">
        <v>1348</v>
      </c>
      <c r="J358" s="45" t="s">
        <v>34</v>
      </c>
      <c r="K358" s="45">
        <v>50</v>
      </c>
      <c r="L358" s="40">
        <v>0</v>
      </c>
      <c r="M358" s="40">
        <v>294000</v>
      </c>
      <c r="N358" s="40">
        <v>294000</v>
      </c>
      <c r="O358" s="40">
        <v>15000</v>
      </c>
      <c r="P358" s="41">
        <v>5.1020408163265307E-2</v>
      </c>
      <c r="Q358" s="39">
        <f t="shared" si="7"/>
        <v>294000</v>
      </c>
    </row>
    <row r="359" spans="1:17" ht="15.75">
      <c r="A359" s="34">
        <v>347</v>
      </c>
      <c r="B359" s="44" t="s">
        <v>1349</v>
      </c>
      <c r="C359" s="44" t="s">
        <v>1350</v>
      </c>
      <c r="D359" s="45" t="s">
        <v>1351</v>
      </c>
      <c r="E359" s="45">
        <v>16</v>
      </c>
      <c r="F359" s="45" t="s">
        <v>287</v>
      </c>
      <c r="G359" s="45" t="s">
        <v>291</v>
      </c>
      <c r="H359" s="45" t="s">
        <v>289</v>
      </c>
      <c r="I359" s="45" t="s">
        <v>1352</v>
      </c>
      <c r="J359" s="45" t="s">
        <v>34</v>
      </c>
      <c r="K359" s="45">
        <v>24</v>
      </c>
      <c r="L359" s="40">
        <v>32416</v>
      </c>
      <c r="M359" s="40">
        <v>300000</v>
      </c>
      <c r="N359" s="40">
        <v>332416</v>
      </c>
      <c r="O359" s="40">
        <v>9144</v>
      </c>
      <c r="P359" s="41">
        <v>2.7507701193685022E-2</v>
      </c>
      <c r="Q359" s="39">
        <f t="shared" si="7"/>
        <v>300000</v>
      </c>
    </row>
    <row r="360" spans="1:17" ht="31.5">
      <c r="A360" s="34">
        <v>348</v>
      </c>
      <c r="B360" s="44" t="s">
        <v>1353</v>
      </c>
      <c r="C360" s="44" t="s">
        <v>1354</v>
      </c>
      <c r="D360" s="45" t="s">
        <v>1355</v>
      </c>
      <c r="E360" s="45">
        <v>16</v>
      </c>
      <c r="F360" s="45" t="s">
        <v>285</v>
      </c>
      <c r="G360" s="45" t="s">
        <v>295</v>
      </c>
      <c r="H360" s="45" t="s">
        <v>296</v>
      </c>
      <c r="I360" s="45" t="s">
        <v>1356</v>
      </c>
      <c r="J360" s="45" t="s">
        <v>34</v>
      </c>
      <c r="K360" s="45">
        <v>100</v>
      </c>
      <c r="L360" s="40">
        <v>0</v>
      </c>
      <c r="M360" s="40">
        <v>297000</v>
      </c>
      <c r="N360" s="40">
        <v>297000</v>
      </c>
      <c r="O360" s="40">
        <v>10000</v>
      </c>
      <c r="P360" s="41">
        <v>3.3670033670033669E-2</v>
      </c>
      <c r="Q360" s="39">
        <f t="shared" si="7"/>
        <v>297000</v>
      </c>
    </row>
    <row r="361" spans="1:17" ht="31.5">
      <c r="A361" s="34">
        <v>349</v>
      </c>
      <c r="B361" s="44" t="s">
        <v>21</v>
      </c>
      <c r="C361" s="44" t="s">
        <v>1357</v>
      </c>
      <c r="D361" s="45" t="s">
        <v>1358</v>
      </c>
      <c r="E361" s="45">
        <v>16</v>
      </c>
      <c r="F361" s="45" t="s">
        <v>388</v>
      </c>
      <c r="G361" s="45" t="s">
        <v>287</v>
      </c>
      <c r="H361" s="45" t="s">
        <v>296</v>
      </c>
      <c r="I361" s="45" t="s">
        <v>1359</v>
      </c>
      <c r="J361" s="45" t="s">
        <v>34</v>
      </c>
      <c r="K361" s="45">
        <v>116</v>
      </c>
      <c r="L361" s="40">
        <v>0</v>
      </c>
      <c r="M361" s="40">
        <v>300000</v>
      </c>
      <c r="N361" s="40">
        <v>300000</v>
      </c>
      <c r="O361" s="40">
        <v>21316</v>
      </c>
      <c r="P361" s="41">
        <v>7.1053333333333329E-2</v>
      </c>
      <c r="Q361" s="39">
        <f t="shared" si="7"/>
        <v>300000</v>
      </c>
    </row>
    <row r="362" spans="1:17" ht="31.5">
      <c r="A362" s="34">
        <v>350</v>
      </c>
      <c r="B362" s="44" t="s">
        <v>1360</v>
      </c>
      <c r="C362" s="44" t="s">
        <v>1361</v>
      </c>
      <c r="D362" s="45" t="s">
        <v>1362</v>
      </c>
      <c r="E362" s="45">
        <v>16</v>
      </c>
      <c r="F362" s="45" t="s">
        <v>286</v>
      </c>
      <c r="G362" s="45" t="s">
        <v>284</v>
      </c>
      <c r="H362" s="45" t="s">
        <v>296</v>
      </c>
      <c r="I362" s="45" t="s">
        <v>1363</v>
      </c>
      <c r="J362" s="45" t="s">
        <v>34</v>
      </c>
      <c r="K362" s="45">
        <v>60</v>
      </c>
      <c r="L362" s="40">
        <v>0</v>
      </c>
      <c r="M362" s="40">
        <v>275101</v>
      </c>
      <c r="N362" s="40">
        <v>275101</v>
      </c>
      <c r="O362" s="40">
        <v>25029</v>
      </c>
      <c r="P362" s="41">
        <v>9.0981130566591906E-2</v>
      </c>
      <c r="Q362" s="39">
        <f t="shared" si="7"/>
        <v>275101</v>
      </c>
    </row>
    <row r="363" spans="1:17" ht="31.5">
      <c r="A363" s="34">
        <v>351</v>
      </c>
      <c r="B363" s="44" t="s">
        <v>1364</v>
      </c>
      <c r="C363" s="44" t="s">
        <v>1365</v>
      </c>
      <c r="D363" s="45" t="s">
        <v>1366</v>
      </c>
      <c r="E363" s="45">
        <v>16</v>
      </c>
      <c r="F363" s="45" t="s">
        <v>285</v>
      </c>
      <c r="G363" s="45" t="s">
        <v>291</v>
      </c>
      <c r="H363" s="45" t="s">
        <v>289</v>
      </c>
      <c r="I363" s="45" t="s">
        <v>1367</v>
      </c>
      <c r="J363" s="45" t="s">
        <v>34</v>
      </c>
      <c r="K363" s="45">
        <v>32</v>
      </c>
      <c r="L363" s="40">
        <v>0</v>
      </c>
      <c r="M363" s="40">
        <v>101542</v>
      </c>
      <c r="N363" s="40">
        <v>101542</v>
      </c>
      <c r="O363" s="40">
        <v>7380</v>
      </c>
      <c r="P363" s="41">
        <v>7.2679285418841458E-2</v>
      </c>
      <c r="Q363" s="39">
        <f t="shared" si="7"/>
        <v>101542</v>
      </c>
    </row>
    <row r="364" spans="1:17" ht="47.25">
      <c r="A364" s="34">
        <v>352</v>
      </c>
      <c r="B364" s="44" t="s">
        <v>1368</v>
      </c>
      <c r="C364" s="44" t="s">
        <v>1369</v>
      </c>
      <c r="D364" s="45" t="s">
        <v>1370</v>
      </c>
      <c r="E364" s="45">
        <v>16</v>
      </c>
      <c r="F364" s="45" t="s">
        <v>294</v>
      </c>
      <c r="G364" s="45" t="s">
        <v>286</v>
      </c>
      <c r="H364" s="45" t="s">
        <v>296</v>
      </c>
      <c r="I364" s="45" t="s">
        <v>1371</v>
      </c>
      <c r="J364" s="45" t="s">
        <v>34</v>
      </c>
      <c r="K364" s="45">
        <v>40</v>
      </c>
      <c r="L364" s="40">
        <v>0</v>
      </c>
      <c r="M364" s="40">
        <v>299830</v>
      </c>
      <c r="N364" s="40">
        <v>299830</v>
      </c>
      <c r="O364" s="40">
        <v>5000</v>
      </c>
      <c r="P364" s="41">
        <v>1.6676116465997398E-2</v>
      </c>
      <c r="Q364" s="39">
        <f t="shared" si="7"/>
        <v>299830</v>
      </c>
    </row>
    <row r="365" spans="1:17" ht="31.5">
      <c r="A365" s="34">
        <v>353</v>
      </c>
      <c r="B365" s="44" t="s">
        <v>1372</v>
      </c>
      <c r="C365" s="44" t="s">
        <v>1373</v>
      </c>
      <c r="D365" s="45" t="s">
        <v>1370</v>
      </c>
      <c r="E365" s="45">
        <v>16</v>
      </c>
      <c r="F365" s="45" t="s">
        <v>294</v>
      </c>
      <c r="G365" s="45" t="s">
        <v>286</v>
      </c>
      <c r="H365" s="45" t="s">
        <v>296</v>
      </c>
      <c r="I365" s="45" t="s">
        <v>1374</v>
      </c>
      <c r="J365" s="45" t="s">
        <v>34</v>
      </c>
      <c r="K365" s="45">
        <v>40</v>
      </c>
      <c r="L365" s="40">
        <v>0</v>
      </c>
      <c r="M365" s="40">
        <v>298491</v>
      </c>
      <c r="N365" s="40">
        <v>298491</v>
      </c>
      <c r="O365" s="40">
        <v>5000</v>
      </c>
      <c r="P365" s="41">
        <v>1.6750923813448313E-2</v>
      </c>
      <c r="Q365" s="39">
        <f t="shared" si="7"/>
        <v>298491</v>
      </c>
    </row>
    <row r="366" spans="1:17" ht="31.5">
      <c r="A366" s="34">
        <v>354</v>
      </c>
      <c r="B366" s="44" t="s">
        <v>1375</v>
      </c>
      <c r="C366" s="44" t="s">
        <v>1376</v>
      </c>
      <c r="D366" s="45" t="s">
        <v>1377</v>
      </c>
      <c r="E366" s="45">
        <v>16</v>
      </c>
      <c r="F366" s="45" t="s">
        <v>288</v>
      </c>
      <c r="G366" s="45" t="s">
        <v>290</v>
      </c>
      <c r="H366" s="45" t="s">
        <v>292</v>
      </c>
      <c r="I366" s="45" t="s">
        <v>1378</v>
      </c>
      <c r="J366" s="45" t="s">
        <v>34</v>
      </c>
      <c r="K366" s="45">
        <v>100</v>
      </c>
      <c r="L366" s="40">
        <v>0</v>
      </c>
      <c r="M366" s="40">
        <v>300000</v>
      </c>
      <c r="N366" s="40">
        <v>300000</v>
      </c>
      <c r="O366" s="40">
        <v>10000</v>
      </c>
      <c r="P366" s="41">
        <v>3.3333333333333333E-2</v>
      </c>
      <c r="Q366" s="39">
        <f t="shared" si="7"/>
        <v>300000</v>
      </c>
    </row>
    <row r="367" spans="1:17" ht="31.5">
      <c r="A367" s="34">
        <v>355</v>
      </c>
      <c r="B367" s="44" t="s">
        <v>1379</v>
      </c>
      <c r="C367" s="44" t="s">
        <v>1380</v>
      </c>
      <c r="D367" s="45" t="s">
        <v>1381</v>
      </c>
      <c r="E367" s="45">
        <v>16</v>
      </c>
      <c r="F367" s="45" t="s">
        <v>288</v>
      </c>
      <c r="G367" s="45" t="s">
        <v>290</v>
      </c>
      <c r="H367" s="45" t="s">
        <v>292</v>
      </c>
      <c r="I367" s="45" t="s">
        <v>1382</v>
      </c>
      <c r="J367" s="45" t="s">
        <v>34</v>
      </c>
      <c r="K367" s="45">
        <v>97</v>
      </c>
      <c r="L367" s="40">
        <v>0</v>
      </c>
      <c r="M367" s="40">
        <v>300000</v>
      </c>
      <c r="N367" s="40">
        <v>300000</v>
      </c>
      <c r="O367" s="40">
        <v>10000</v>
      </c>
      <c r="P367" s="41">
        <v>3.3333333333333333E-2</v>
      </c>
      <c r="Q367" s="39">
        <f t="shared" si="7"/>
        <v>300000</v>
      </c>
    </row>
    <row r="368" spans="1:17" ht="31.5">
      <c r="A368" s="34">
        <v>356</v>
      </c>
      <c r="B368" s="44" t="s">
        <v>1383</v>
      </c>
      <c r="C368" s="44" t="s">
        <v>1384</v>
      </c>
      <c r="D368" s="45" t="s">
        <v>1385</v>
      </c>
      <c r="E368" s="45">
        <v>16</v>
      </c>
      <c r="F368" s="45" t="s">
        <v>284</v>
      </c>
      <c r="G368" s="45" t="s">
        <v>291</v>
      </c>
      <c r="H368" s="45" t="s">
        <v>289</v>
      </c>
      <c r="I368" s="45" t="s">
        <v>1386</v>
      </c>
      <c r="J368" s="45" t="s">
        <v>1387</v>
      </c>
      <c r="K368" s="45">
        <v>47</v>
      </c>
      <c r="L368" s="40">
        <v>0</v>
      </c>
      <c r="M368" s="40">
        <v>172242</v>
      </c>
      <c r="N368" s="40">
        <v>172242</v>
      </c>
      <c r="O368" s="40">
        <v>17224</v>
      </c>
      <c r="P368" s="41">
        <v>9.9998838843023186E-2</v>
      </c>
      <c r="Q368" s="39">
        <f t="shared" si="7"/>
        <v>172242</v>
      </c>
    </row>
    <row r="369" spans="1:17" ht="31.5">
      <c r="A369" s="34">
        <v>357</v>
      </c>
      <c r="B369" s="44" t="s">
        <v>1388</v>
      </c>
      <c r="C369" s="44" t="s">
        <v>1389</v>
      </c>
      <c r="D369" s="45" t="s">
        <v>1390</v>
      </c>
      <c r="E369" s="45">
        <v>16</v>
      </c>
      <c r="F369" s="45" t="s">
        <v>290</v>
      </c>
      <c r="G369" s="45" t="s">
        <v>290</v>
      </c>
      <c r="H369" s="45" t="s">
        <v>292</v>
      </c>
      <c r="I369" s="45" t="s">
        <v>1391</v>
      </c>
      <c r="J369" s="45" t="s">
        <v>34</v>
      </c>
      <c r="K369" s="45">
        <v>122</v>
      </c>
      <c r="L369" s="40">
        <v>0</v>
      </c>
      <c r="M369" s="40">
        <v>288558</v>
      </c>
      <c r="N369" s="40">
        <v>288558</v>
      </c>
      <c r="O369" s="40">
        <v>1118</v>
      </c>
      <c r="P369" s="41">
        <v>3.8744377213593109E-3</v>
      </c>
      <c r="Q369" s="39">
        <f t="shared" si="7"/>
        <v>288558</v>
      </c>
    </row>
    <row r="370" spans="1:17" ht="47.25">
      <c r="A370" s="34">
        <v>358</v>
      </c>
      <c r="B370" s="44" t="s">
        <v>1392</v>
      </c>
      <c r="C370" s="44" t="s">
        <v>1393</v>
      </c>
      <c r="D370" s="45" t="s">
        <v>1394</v>
      </c>
      <c r="E370" s="45">
        <v>16</v>
      </c>
      <c r="F370" s="45">
        <v>61</v>
      </c>
      <c r="G370" s="45" t="s">
        <v>290</v>
      </c>
      <c r="H370" s="45">
        <v>1</v>
      </c>
      <c r="I370" s="45" t="s">
        <v>1395</v>
      </c>
      <c r="J370" s="45" t="s">
        <v>34</v>
      </c>
      <c r="K370" s="45">
        <v>126</v>
      </c>
      <c r="L370" s="40">
        <v>0</v>
      </c>
      <c r="M370" s="40">
        <v>300000</v>
      </c>
      <c r="N370" s="40">
        <v>300000</v>
      </c>
      <c r="O370" s="40">
        <v>5260</v>
      </c>
      <c r="P370" s="41">
        <v>1.7533333333333335E-2</v>
      </c>
      <c r="Q370" s="39">
        <f t="shared" si="7"/>
        <v>300000</v>
      </c>
    </row>
    <row r="371" spans="1:17" ht="31.5">
      <c r="A371" s="34">
        <v>359</v>
      </c>
      <c r="B371" s="44" t="s">
        <v>1396</v>
      </c>
      <c r="C371" s="44" t="s">
        <v>1397</v>
      </c>
      <c r="D371" s="45" t="s">
        <v>1394</v>
      </c>
      <c r="E371" s="45">
        <v>16</v>
      </c>
      <c r="F371" s="45">
        <v>61</v>
      </c>
      <c r="G371" s="45" t="s">
        <v>290</v>
      </c>
      <c r="H371" s="45">
        <v>1</v>
      </c>
      <c r="I371" s="45" t="s">
        <v>1398</v>
      </c>
      <c r="J371" s="45" t="s">
        <v>34</v>
      </c>
      <c r="K371" s="45">
        <v>89</v>
      </c>
      <c r="L371" s="40">
        <v>0</v>
      </c>
      <c r="M371" s="40">
        <v>298000</v>
      </c>
      <c r="N371" s="40">
        <v>298000</v>
      </c>
      <c r="O371" s="40">
        <v>17000</v>
      </c>
      <c r="P371" s="41">
        <v>5.7046979865771813E-2</v>
      </c>
      <c r="Q371" s="39">
        <f t="shared" si="7"/>
        <v>298000</v>
      </c>
    </row>
    <row r="372" spans="1:17" ht="15.75">
      <c r="A372" s="34">
        <v>360</v>
      </c>
      <c r="B372" s="44" t="s">
        <v>1399</v>
      </c>
      <c r="C372" s="44" t="s">
        <v>1400</v>
      </c>
      <c r="D372" s="45" t="s">
        <v>1394</v>
      </c>
      <c r="E372" s="45">
        <v>16</v>
      </c>
      <c r="F372" s="45">
        <v>61</v>
      </c>
      <c r="G372" s="45" t="s">
        <v>290</v>
      </c>
      <c r="H372" s="45">
        <v>1</v>
      </c>
      <c r="I372" s="45" t="s">
        <v>1401</v>
      </c>
      <c r="J372" s="45" t="s">
        <v>34</v>
      </c>
      <c r="K372" s="45">
        <v>100</v>
      </c>
      <c r="L372" s="40">
        <v>0</v>
      </c>
      <c r="M372" s="40">
        <v>300000</v>
      </c>
      <c r="N372" s="40">
        <v>300000</v>
      </c>
      <c r="O372" s="40">
        <v>29500</v>
      </c>
      <c r="P372" s="41">
        <v>9.8333333333333328E-2</v>
      </c>
      <c r="Q372" s="39">
        <f t="shared" si="7"/>
        <v>300000</v>
      </c>
    </row>
    <row r="373" spans="1:17" ht="31.5">
      <c r="A373" s="34">
        <v>361</v>
      </c>
      <c r="B373" s="44" t="s">
        <v>1402</v>
      </c>
      <c r="C373" s="44" t="s">
        <v>1403</v>
      </c>
      <c r="D373" s="45" t="s">
        <v>1394</v>
      </c>
      <c r="E373" s="45">
        <v>16</v>
      </c>
      <c r="F373" s="45">
        <v>61</v>
      </c>
      <c r="G373" s="45" t="s">
        <v>290</v>
      </c>
      <c r="H373" s="45">
        <v>1</v>
      </c>
      <c r="I373" s="45" t="s">
        <v>1404</v>
      </c>
      <c r="J373" s="45" t="s">
        <v>34</v>
      </c>
      <c r="K373" s="45">
        <v>93</v>
      </c>
      <c r="L373" s="40">
        <v>0</v>
      </c>
      <c r="M373" s="40">
        <v>295000</v>
      </c>
      <c r="N373" s="40">
        <v>295000</v>
      </c>
      <c r="O373" s="40">
        <v>25000</v>
      </c>
      <c r="P373" s="41">
        <v>8.4745762711864403E-2</v>
      </c>
      <c r="Q373" s="39">
        <f t="shared" si="7"/>
        <v>295000</v>
      </c>
    </row>
    <row r="374" spans="1:17" ht="31.5">
      <c r="A374" s="34">
        <v>362</v>
      </c>
      <c r="B374" s="44" t="s">
        <v>1405</v>
      </c>
      <c r="C374" s="44" t="s">
        <v>1406</v>
      </c>
      <c r="D374" s="45" t="s">
        <v>1407</v>
      </c>
      <c r="E374" s="45">
        <v>16</v>
      </c>
      <c r="F374" s="45" t="s">
        <v>294</v>
      </c>
      <c r="G374" s="45" t="s">
        <v>287</v>
      </c>
      <c r="H374" s="45" t="s">
        <v>296</v>
      </c>
      <c r="I374" s="45" t="s">
        <v>1408</v>
      </c>
      <c r="J374" s="45" t="s">
        <v>34</v>
      </c>
      <c r="K374" s="45">
        <v>98</v>
      </c>
      <c r="L374" s="40">
        <v>0</v>
      </c>
      <c r="M374" s="40">
        <v>300000</v>
      </c>
      <c r="N374" s="40">
        <v>300000</v>
      </c>
      <c r="O374" s="40">
        <v>30000</v>
      </c>
      <c r="P374" s="41">
        <v>0.1</v>
      </c>
      <c r="Q374" s="39">
        <f t="shared" si="7"/>
        <v>300000</v>
      </c>
    </row>
    <row r="375" spans="1:17" ht="15.75">
      <c r="A375" s="34">
        <v>363</v>
      </c>
      <c r="B375" s="44" t="s">
        <v>1409</v>
      </c>
      <c r="C375" s="44" t="s">
        <v>1410</v>
      </c>
      <c r="D375" s="45" t="s">
        <v>1407</v>
      </c>
      <c r="E375" s="45">
        <v>16</v>
      </c>
      <c r="F375" s="45" t="s">
        <v>294</v>
      </c>
      <c r="G375" s="45" t="s">
        <v>287</v>
      </c>
      <c r="H375" s="45" t="s">
        <v>296</v>
      </c>
      <c r="I375" s="45" t="s">
        <v>1411</v>
      </c>
      <c r="J375" s="45" t="s">
        <v>34</v>
      </c>
      <c r="K375" s="45">
        <v>72</v>
      </c>
      <c r="L375" s="40">
        <v>0</v>
      </c>
      <c r="M375" s="40">
        <v>230000</v>
      </c>
      <c r="N375" s="40">
        <v>230000</v>
      </c>
      <c r="O375" s="40">
        <v>23000</v>
      </c>
      <c r="P375" s="41">
        <v>0.1</v>
      </c>
      <c r="Q375" s="39">
        <f t="shared" si="7"/>
        <v>230000</v>
      </c>
    </row>
    <row r="376" spans="1:17" ht="31.5">
      <c r="A376" s="34">
        <v>364</v>
      </c>
      <c r="B376" s="44" t="s">
        <v>1412</v>
      </c>
      <c r="C376" s="44" t="s">
        <v>1413</v>
      </c>
      <c r="D376" s="45" t="s">
        <v>1414</v>
      </c>
      <c r="E376" s="45">
        <v>16</v>
      </c>
      <c r="F376" s="45" t="s">
        <v>287</v>
      </c>
      <c r="G376" s="45" t="s">
        <v>287</v>
      </c>
      <c r="H376" s="45" t="s">
        <v>296</v>
      </c>
      <c r="I376" s="45" t="s">
        <v>1415</v>
      </c>
      <c r="J376" s="45" t="s">
        <v>34</v>
      </c>
      <c r="K376" s="45">
        <v>60</v>
      </c>
      <c r="L376" s="40">
        <v>40000</v>
      </c>
      <c r="M376" s="40">
        <v>299594</v>
      </c>
      <c r="N376" s="40">
        <v>339594</v>
      </c>
      <c r="O376" s="40">
        <v>0</v>
      </c>
      <c r="P376" s="41">
        <v>0</v>
      </c>
      <c r="Q376" s="39">
        <f t="shared" si="7"/>
        <v>299594</v>
      </c>
    </row>
    <row r="377" spans="1:17" ht="31.5">
      <c r="A377" s="34">
        <v>365</v>
      </c>
      <c r="B377" s="44" t="s">
        <v>1416</v>
      </c>
      <c r="C377" s="44" t="s">
        <v>1417</v>
      </c>
      <c r="D377" s="45" t="s">
        <v>1418</v>
      </c>
      <c r="E377" s="45">
        <v>16</v>
      </c>
      <c r="F377" s="45" t="s">
        <v>290</v>
      </c>
      <c r="G377" s="45" t="s">
        <v>287</v>
      </c>
      <c r="H377" s="45" t="s">
        <v>289</v>
      </c>
      <c r="I377" s="45" t="s">
        <v>1419</v>
      </c>
      <c r="J377" s="45" t="s">
        <v>561</v>
      </c>
      <c r="K377" s="45">
        <v>30</v>
      </c>
      <c r="L377" s="40">
        <v>30000</v>
      </c>
      <c r="M377" s="40">
        <v>300000</v>
      </c>
      <c r="N377" s="40">
        <v>330000</v>
      </c>
      <c r="O377" s="40">
        <v>1230</v>
      </c>
      <c r="P377" s="41">
        <v>3.7272727272727271E-3</v>
      </c>
      <c r="Q377" s="39">
        <f t="shared" si="7"/>
        <v>300000</v>
      </c>
    </row>
    <row r="378" spans="1:17" ht="15.75">
      <c r="A378" s="34">
        <v>366</v>
      </c>
      <c r="B378" s="44" t="s">
        <v>1420</v>
      </c>
      <c r="C378" s="44" t="s">
        <v>1421</v>
      </c>
      <c r="D378" s="45" t="s">
        <v>1422</v>
      </c>
      <c r="E378" s="45">
        <v>16</v>
      </c>
      <c r="F378" s="45" t="s">
        <v>294</v>
      </c>
      <c r="G378" s="45" t="s">
        <v>288</v>
      </c>
      <c r="H378" s="45" t="s">
        <v>296</v>
      </c>
      <c r="I378" s="45" t="s">
        <v>1423</v>
      </c>
      <c r="J378" s="45" t="s">
        <v>34</v>
      </c>
      <c r="K378" s="45">
        <v>24</v>
      </c>
      <c r="L378" s="40">
        <v>5000</v>
      </c>
      <c r="M378" s="40">
        <v>300000</v>
      </c>
      <c r="N378" s="40">
        <v>305000</v>
      </c>
      <c r="O378" s="40">
        <v>29000</v>
      </c>
      <c r="P378" s="41">
        <v>9.5081967213114751E-2</v>
      </c>
      <c r="Q378" s="39">
        <f t="shared" si="7"/>
        <v>300000</v>
      </c>
    </row>
    <row r="379" spans="1:17" ht="15.75">
      <c r="A379" s="34">
        <v>367</v>
      </c>
      <c r="B379" s="44" t="s">
        <v>1424</v>
      </c>
      <c r="C379" s="44" t="s">
        <v>1425</v>
      </c>
      <c r="D379" s="45" t="s">
        <v>1426</v>
      </c>
      <c r="E379" s="45">
        <v>16</v>
      </c>
      <c r="F379" s="45" t="s">
        <v>295</v>
      </c>
      <c r="G379" s="45" t="s">
        <v>291</v>
      </c>
      <c r="H379" s="45">
        <v>3</v>
      </c>
      <c r="I379" s="45" t="s">
        <v>1427</v>
      </c>
      <c r="J379" s="45" t="s">
        <v>34</v>
      </c>
      <c r="K379" s="45">
        <v>50</v>
      </c>
      <c r="L379" s="40">
        <v>0</v>
      </c>
      <c r="M379" s="40">
        <v>299961.33</v>
      </c>
      <c r="N379" s="40">
        <v>299961.33</v>
      </c>
      <c r="O379" s="40">
        <v>13161</v>
      </c>
      <c r="P379" s="41">
        <v>4.3875655572003229E-2</v>
      </c>
      <c r="Q379" s="39">
        <f t="shared" si="7"/>
        <v>299961.33</v>
      </c>
    </row>
    <row r="380" spans="1:17" ht="15.75">
      <c r="A380" s="34">
        <v>368</v>
      </c>
      <c r="B380" s="44" t="s">
        <v>1428</v>
      </c>
      <c r="C380" s="44" t="s">
        <v>1429</v>
      </c>
      <c r="D380" s="45" t="s">
        <v>1430</v>
      </c>
      <c r="E380" s="45">
        <v>16</v>
      </c>
      <c r="F380" s="45" t="s">
        <v>284</v>
      </c>
      <c r="G380" s="45" t="s">
        <v>288</v>
      </c>
      <c r="H380" s="45" t="s">
        <v>296</v>
      </c>
      <c r="I380" s="45" t="s">
        <v>1431</v>
      </c>
      <c r="J380" s="45" t="s">
        <v>34</v>
      </c>
      <c r="K380" s="45">
        <v>120</v>
      </c>
      <c r="L380" s="40">
        <v>0</v>
      </c>
      <c r="M380" s="40">
        <v>206160</v>
      </c>
      <c r="N380" s="40">
        <v>206160</v>
      </c>
      <c r="O380" s="40">
        <v>0</v>
      </c>
      <c r="P380" s="41">
        <v>0</v>
      </c>
      <c r="Q380" s="39">
        <f t="shared" si="7"/>
        <v>206160</v>
      </c>
    </row>
    <row r="381" spans="1:17" ht="15.75">
      <c r="A381" s="34">
        <v>369</v>
      </c>
      <c r="B381" s="44" t="s">
        <v>1432</v>
      </c>
      <c r="C381" s="44" t="s">
        <v>1433</v>
      </c>
      <c r="D381" s="45" t="s">
        <v>1434</v>
      </c>
      <c r="E381" s="45">
        <v>18</v>
      </c>
      <c r="F381" s="49" t="s">
        <v>294</v>
      </c>
      <c r="G381" s="49" t="s">
        <v>285</v>
      </c>
      <c r="H381" s="45">
        <v>2</v>
      </c>
      <c r="I381" s="45" t="s">
        <v>1435</v>
      </c>
      <c r="J381" s="45" t="s">
        <v>34</v>
      </c>
      <c r="K381" s="45">
        <v>30</v>
      </c>
      <c r="L381" s="40">
        <v>0</v>
      </c>
      <c r="M381" s="40">
        <v>240433.7</v>
      </c>
      <c r="N381" s="40">
        <v>240433.7</v>
      </c>
      <c r="O381" s="40">
        <v>21726.5</v>
      </c>
      <c r="P381" s="41">
        <v>9.036378843731141E-2</v>
      </c>
      <c r="Q381" s="39">
        <f t="shared" si="7"/>
        <v>240433.7</v>
      </c>
    </row>
    <row r="382" spans="1:17" ht="31.5">
      <c r="A382" s="34">
        <v>370</v>
      </c>
      <c r="B382" s="44" t="s">
        <v>1436</v>
      </c>
      <c r="C382" s="44" t="s">
        <v>1437</v>
      </c>
      <c r="D382" s="45" t="s">
        <v>1438</v>
      </c>
      <c r="E382" s="45">
        <v>18</v>
      </c>
      <c r="F382" s="49" t="s">
        <v>294</v>
      </c>
      <c r="G382" s="49" t="s">
        <v>291</v>
      </c>
      <c r="H382" s="45">
        <v>3</v>
      </c>
      <c r="I382" s="45" t="s">
        <v>1439</v>
      </c>
      <c r="J382" s="45" t="s">
        <v>34</v>
      </c>
      <c r="K382" s="45">
        <v>40</v>
      </c>
      <c r="L382" s="40">
        <v>0</v>
      </c>
      <c r="M382" s="40">
        <v>114560</v>
      </c>
      <c r="N382" s="40">
        <v>114560</v>
      </c>
      <c r="O382" s="40">
        <v>5660</v>
      </c>
      <c r="P382" s="41">
        <v>4.9406424581005588E-2</v>
      </c>
      <c r="Q382" s="39">
        <f t="shared" si="7"/>
        <v>114560</v>
      </c>
    </row>
    <row r="383" spans="1:17" ht="15.75">
      <c r="A383" s="34">
        <v>371</v>
      </c>
      <c r="B383" s="44" t="s">
        <v>1440</v>
      </c>
      <c r="C383" s="44" t="s">
        <v>1441</v>
      </c>
      <c r="D383" s="45" t="s">
        <v>1442</v>
      </c>
      <c r="E383" s="45">
        <v>18</v>
      </c>
      <c r="F383" s="45">
        <v>16</v>
      </c>
      <c r="G383" s="45">
        <v>12</v>
      </c>
      <c r="H383" s="45">
        <v>2</v>
      </c>
      <c r="I383" s="45" t="s">
        <v>1443</v>
      </c>
      <c r="J383" s="45" t="s">
        <v>34</v>
      </c>
      <c r="K383" s="45">
        <v>55</v>
      </c>
      <c r="L383" s="40">
        <v>0</v>
      </c>
      <c r="M383" s="40">
        <v>59045.82</v>
      </c>
      <c r="N383" s="40">
        <v>59045.82</v>
      </c>
      <c r="O383" s="40">
        <v>1290.05</v>
      </c>
      <c r="P383" s="41">
        <v>2.1848286635700882E-2</v>
      </c>
      <c r="Q383" s="39">
        <f t="shared" si="7"/>
        <v>59045.82</v>
      </c>
    </row>
    <row r="384" spans="1:17" ht="31.5">
      <c r="A384" s="34">
        <v>372</v>
      </c>
      <c r="B384" s="44" t="s">
        <v>1444</v>
      </c>
      <c r="C384" s="44" t="s">
        <v>1445</v>
      </c>
      <c r="D384" s="45" t="s">
        <v>1442</v>
      </c>
      <c r="E384" s="45">
        <v>18</v>
      </c>
      <c r="F384" s="45">
        <v>16</v>
      </c>
      <c r="G384" s="45">
        <v>12</v>
      </c>
      <c r="H384" s="45">
        <v>2</v>
      </c>
      <c r="I384" s="45" t="s">
        <v>1446</v>
      </c>
      <c r="J384" s="45" t="s">
        <v>34</v>
      </c>
      <c r="K384" s="45">
        <v>24</v>
      </c>
      <c r="L384" s="40">
        <v>0</v>
      </c>
      <c r="M384" s="40">
        <v>47742.33</v>
      </c>
      <c r="N384" s="40">
        <v>47742.33</v>
      </c>
      <c r="O384" s="40">
        <v>2056.21</v>
      </c>
      <c r="P384" s="41">
        <v>4.3068907613013442E-2</v>
      </c>
      <c r="Q384" s="39">
        <f t="shared" si="7"/>
        <v>47742.33</v>
      </c>
    </row>
    <row r="385" spans="1:17" ht="15.75">
      <c r="A385" s="34">
        <v>373</v>
      </c>
      <c r="B385" s="44" t="s">
        <v>1447</v>
      </c>
      <c r="C385" s="44" t="s">
        <v>1448</v>
      </c>
      <c r="D385" s="45" t="s">
        <v>1442</v>
      </c>
      <c r="E385" s="45">
        <v>18</v>
      </c>
      <c r="F385" s="45">
        <v>16</v>
      </c>
      <c r="G385" s="45">
        <v>12</v>
      </c>
      <c r="H385" s="45">
        <v>2</v>
      </c>
      <c r="I385" s="45" t="s">
        <v>1449</v>
      </c>
      <c r="J385" s="45" t="s">
        <v>34</v>
      </c>
      <c r="K385" s="45">
        <v>31</v>
      </c>
      <c r="L385" s="40">
        <v>0</v>
      </c>
      <c r="M385" s="40">
        <v>66535.23</v>
      </c>
      <c r="N385" s="40">
        <v>66535.23</v>
      </c>
      <c r="O385" s="40">
        <v>6355.29</v>
      </c>
      <c r="P385" s="41">
        <v>9.5517667858065577E-2</v>
      </c>
      <c r="Q385" s="39">
        <f t="shared" si="7"/>
        <v>66535.23</v>
      </c>
    </row>
    <row r="386" spans="1:17" ht="31.5">
      <c r="A386" s="34">
        <v>374</v>
      </c>
      <c r="B386" s="44" t="s">
        <v>1450</v>
      </c>
      <c r="C386" s="44" t="s">
        <v>1451</v>
      </c>
      <c r="D386" s="45" t="s">
        <v>1452</v>
      </c>
      <c r="E386" s="45">
        <v>18</v>
      </c>
      <c r="F386" s="49" t="s">
        <v>290</v>
      </c>
      <c r="G386" s="49" t="s">
        <v>295</v>
      </c>
      <c r="H386" s="45">
        <v>3</v>
      </c>
      <c r="I386" s="45" t="s">
        <v>1453</v>
      </c>
      <c r="J386" s="45" t="s">
        <v>34</v>
      </c>
      <c r="K386" s="45">
        <v>72</v>
      </c>
      <c r="L386" s="40">
        <v>0</v>
      </c>
      <c r="M386" s="40">
        <v>300000</v>
      </c>
      <c r="N386" s="40">
        <v>300000</v>
      </c>
      <c r="O386" s="40">
        <v>0</v>
      </c>
      <c r="P386" s="41">
        <v>0</v>
      </c>
      <c r="Q386" s="39">
        <f t="shared" si="7"/>
        <v>300000</v>
      </c>
    </row>
    <row r="387" spans="1:17" ht="31.5">
      <c r="A387" s="34">
        <v>375</v>
      </c>
      <c r="B387" s="44" t="s">
        <v>1454</v>
      </c>
      <c r="C387" s="44" t="s">
        <v>1455</v>
      </c>
      <c r="D387" s="45" t="s">
        <v>1456</v>
      </c>
      <c r="E387" s="45">
        <v>18</v>
      </c>
      <c r="F387" s="49" t="s">
        <v>286</v>
      </c>
      <c r="G387" s="49" t="s">
        <v>286</v>
      </c>
      <c r="H387" s="45">
        <v>2</v>
      </c>
      <c r="I387" s="45" t="s">
        <v>1457</v>
      </c>
      <c r="J387" s="45" t="s">
        <v>561</v>
      </c>
      <c r="K387" s="45">
        <v>20</v>
      </c>
      <c r="L387" s="40">
        <v>30000</v>
      </c>
      <c r="M387" s="40">
        <v>300000</v>
      </c>
      <c r="N387" s="40">
        <v>330000</v>
      </c>
      <c r="O387" s="40">
        <v>23447.5</v>
      </c>
      <c r="P387" s="41">
        <v>7.1053030303030298E-2</v>
      </c>
      <c r="Q387" s="39">
        <f t="shared" si="7"/>
        <v>300000</v>
      </c>
    </row>
    <row r="388" spans="1:17" ht="15.75">
      <c r="A388" s="34">
        <v>376</v>
      </c>
      <c r="B388" s="44" t="s">
        <v>1458</v>
      </c>
      <c r="C388" s="44" t="s">
        <v>1459</v>
      </c>
      <c r="D388" s="45" t="s">
        <v>1460</v>
      </c>
      <c r="E388" s="45">
        <v>18</v>
      </c>
      <c r="F388" s="45">
        <v>16</v>
      </c>
      <c r="G388" s="49" t="s">
        <v>290</v>
      </c>
      <c r="H388" s="45">
        <v>1</v>
      </c>
      <c r="I388" s="45" t="s">
        <v>1461</v>
      </c>
      <c r="J388" s="45" t="s">
        <v>34</v>
      </c>
      <c r="K388" s="45">
        <v>48</v>
      </c>
      <c r="L388" s="40">
        <v>0</v>
      </c>
      <c r="M388" s="40">
        <v>290000</v>
      </c>
      <c r="N388" s="40">
        <v>290000</v>
      </c>
      <c r="O388" s="40">
        <v>0</v>
      </c>
      <c r="P388" s="41">
        <v>0</v>
      </c>
      <c r="Q388" s="39">
        <f t="shared" si="7"/>
        <v>290000</v>
      </c>
    </row>
    <row r="389" spans="1:17" ht="15.75">
      <c r="A389" s="34">
        <v>377</v>
      </c>
      <c r="B389" s="44" t="s">
        <v>1462</v>
      </c>
      <c r="C389" s="44" t="s">
        <v>1463</v>
      </c>
      <c r="D389" s="45" t="s">
        <v>1464</v>
      </c>
      <c r="E389" s="45">
        <v>18</v>
      </c>
      <c r="F389" s="45">
        <v>10</v>
      </c>
      <c r="G389" s="49" t="s">
        <v>287</v>
      </c>
      <c r="H389" s="45">
        <v>2</v>
      </c>
      <c r="I389" s="45" t="s">
        <v>1465</v>
      </c>
      <c r="J389" s="45" t="s">
        <v>34</v>
      </c>
      <c r="K389" s="45">
        <v>24</v>
      </c>
      <c r="L389" s="40">
        <v>38655.9</v>
      </c>
      <c r="M389" s="40">
        <v>300000</v>
      </c>
      <c r="N389" s="40">
        <v>338655.9</v>
      </c>
      <c r="O389" s="40">
        <v>0</v>
      </c>
      <c r="P389" s="41">
        <v>0</v>
      </c>
      <c r="Q389" s="39">
        <f t="shared" si="7"/>
        <v>300000</v>
      </c>
    </row>
    <row r="390" spans="1:17" ht="15.75">
      <c r="A390" s="34">
        <v>378</v>
      </c>
      <c r="B390" s="44" t="s">
        <v>1466</v>
      </c>
      <c r="C390" s="44" t="s">
        <v>1467</v>
      </c>
      <c r="D390" s="45" t="s">
        <v>1468</v>
      </c>
      <c r="E390" s="45">
        <v>18</v>
      </c>
      <c r="F390" s="49" t="s">
        <v>288</v>
      </c>
      <c r="G390" s="49" t="s">
        <v>294</v>
      </c>
      <c r="H390" s="45">
        <v>2</v>
      </c>
      <c r="I390" s="45" t="s">
        <v>1469</v>
      </c>
      <c r="J390" s="45" t="s">
        <v>34</v>
      </c>
      <c r="K390" s="45">
        <v>61</v>
      </c>
      <c r="L390" s="40">
        <v>0</v>
      </c>
      <c r="M390" s="40">
        <v>300000</v>
      </c>
      <c r="N390" s="40">
        <v>300000</v>
      </c>
      <c r="O390" s="40">
        <v>2400</v>
      </c>
      <c r="P390" s="41">
        <v>8.0000000000000002E-3</v>
      </c>
      <c r="Q390" s="39">
        <f t="shared" si="7"/>
        <v>300000</v>
      </c>
    </row>
    <row r="391" spans="1:17" ht="31.5">
      <c r="A391" s="34">
        <v>379</v>
      </c>
      <c r="B391" s="44" t="s">
        <v>1470</v>
      </c>
      <c r="C391" s="44" t="s">
        <v>1471</v>
      </c>
      <c r="D391" s="45" t="s">
        <v>1472</v>
      </c>
      <c r="E391" s="45">
        <v>18</v>
      </c>
      <c r="F391" s="45">
        <v>11</v>
      </c>
      <c r="G391" s="45">
        <v>10</v>
      </c>
      <c r="H391" s="45">
        <v>2</v>
      </c>
      <c r="I391" s="45" t="s">
        <v>1473</v>
      </c>
      <c r="J391" s="45" t="s">
        <v>34</v>
      </c>
      <c r="K391" s="45">
        <v>39</v>
      </c>
      <c r="L391" s="40">
        <v>0</v>
      </c>
      <c r="M391" s="40">
        <v>265500</v>
      </c>
      <c r="N391" s="40">
        <v>265500</v>
      </c>
      <c r="O391" s="40">
        <v>18500</v>
      </c>
      <c r="P391" s="41">
        <v>6.9679849340866296E-2</v>
      </c>
      <c r="Q391" s="39">
        <f t="shared" si="7"/>
        <v>265500</v>
      </c>
    </row>
    <row r="392" spans="1:17" ht="15.75">
      <c r="A392" s="34">
        <v>380</v>
      </c>
      <c r="B392" s="44" t="s">
        <v>1474</v>
      </c>
      <c r="C392" s="44" t="s">
        <v>1475</v>
      </c>
      <c r="D392" s="45" t="s">
        <v>1476</v>
      </c>
      <c r="E392" s="45">
        <v>18</v>
      </c>
      <c r="F392" s="45">
        <v>14</v>
      </c>
      <c r="G392" s="49" t="s">
        <v>288</v>
      </c>
      <c r="H392" s="45">
        <v>2</v>
      </c>
      <c r="I392" s="45" t="s">
        <v>1477</v>
      </c>
      <c r="J392" s="45" t="s">
        <v>34</v>
      </c>
      <c r="K392" s="45">
        <v>20</v>
      </c>
      <c r="L392" s="40">
        <v>0</v>
      </c>
      <c r="M392" s="40">
        <v>280812.42</v>
      </c>
      <c r="N392" s="40">
        <v>280812.42</v>
      </c>
      <c r="O392" s="40">
        <v>14669</v>
      </c>
      <c r="P392" s="41">
        <v>5.2237717975579571E-2</v>
      </c>
      <c r="Q392" s="39">
        <f t="shared" si="7"/>
        <v>280812.42</v>
      </c>
    </row>
    <row r="393" spans="1:17" ht="15.75">
      <c r="A393" s="34">
        <v>381</v>
      </c>
      <c r="B393" s="44" t="s">
        <v>1478</v>
      </c>
      <c r="C393" s="44" t="s">
        <v>1479</v>
      </c>
      <c r="D393" s="45" t="s">
        <v>1480</v>
      </c>
      <c r="E393" s="45">
        <v>18</v>
      </c>
      <c r="F393" s="45">
        <v>19</v>
      </c>
      <c r="G393" s="49" t="s">
        <v>290</v>
      </c>
      <c r="H393" s="45">
        <v>2</v>
      </c>
      <c r="I393" s="45" t="s">
        <v>1481</v>
      </c>
      <c r="J393" s="45" t="s">
        <v>34</v>
      </c>
      <c r="K393" s="45">
        <v>32</v>
      </c>
      <c r="L393" s="40">
        <v>0</v>
      </c>
      <c r="M393" s="40">
        <v>142000</v>
      </c>
      <c r="N393" s="40">
        <v>142000</v>
      </c>
      <c r="O393" s="40">
        <v>14000</v>
      </c>
      <c r="P393" s="41">
        <v>9.8591549295774641E-2</v>
      </c>
      <c r="Q393" s="39">
        <f t="shared" si="7"/>
        <v>142000</v>
      </c>
    </row>
    <row r="394" spans="1:17" ht="47.25">
      <c r="A394" s="34">
        <v>382</v>
      </c>
      <c r="B394" s="44" t="s">
        <v>1482</v>
      </c>
      <c r="C394" s="44" t="s">
        <v>1483</v>
      </c>
      <c r="D394" s="45" t="s">
        <v>1484</v>
      </c>
      <c r="E394" s="45">
        <v>18</v>
      </c>
      <c r="F394" s="49" t="s">
        <v>294</v>
      </c>
      <c r="G394" s="49" t="s">
        <v>290</v>
      </c>
      <c r="H394" s="45">
        <v>2</v>
      </c>
      <c r="I394" s="45" t="s">
        <v>1485</v>
      </c>
      <c r="J394" s="45" t="s">
        <v>34</v>
      </c>
      <c r="K394" s="45">
        <v>48</v>
      </c>
      <c r="L394" s="40">
        <v>10488.16</v>
      </c>
      <c r="M394" s="40">
        <v>92220.77</v>
      </c>
      <c r="N394" s="40">
        <v>102708.93000000001</v>
      </c>
      <c r="O394" s="40">
        <v>8327.1</v>
      </c>
      <c r="P394" s="41">
        <v>8.1074741991762539E-2</v>
      </c>
      <c r="Q394" s="39">
        <f t="shared" si="7"/>
        <v>92220.77</v>
      </c>
    </row>
    <row r="395" spans="1:17" ht="31.5">
      <c r="A395" s="34">
        <v>383</v>
      </c>
      <c r="B395" s="44" t="s">
        <v>1486</v>
      </c>
      <c r="C395" s="44" t="s">
        <v>1487</v>
      </c>
      <c r="D395" s="45" t="s">
        <v>1488</v>
      </c>
      <c r="E395" s="45">
        <v>18</v>
      </c>
      <c r="F395" s="45">
        <v>21</v>
      </c>
      <c r="G395" s="49" t="s">
        <v>288</v>
      </c>
      <c r="H395" s="45">
        <v>3</v>
      </c>
      <c r="I395" s="45" t="s">
        <v>1489</v>
      </c>
      <c r="J395" s="45" t="s">
        <v>34</v>
      </c>
      <c r="K395" s="45">
        <v>45</v>
      </c>
      <c r="L395" s="40">
        <v>0</v>
      </c>
      <c r="M395" s="40">
        <v>154200</v>
      </c>
      <c r="N395" s="40">
        <v>154200</v>
      </c>
      <c r="O395" s="40">
        <v>8319</v>
      </c>
      <c r="P395" s="41">
        <v>5.3949416342412453E-2</v>
      </c>
      <c r="Q395" s="39">
        <f t="shared" ref="Q395:Q458" si="8">M395</f>
        <v>154200</v>
      </c>
    </row>
    <row r="396" spans="1:17" ht="31.5">
      <c r="A396" s="34">
        <v>384</v>
      </c>
      <c r="B396" s="44" t="s">
        <v>1490</v>
      </c>
      <c r="C396" s="44" t="s">
        <v>1491</v>
      </c>
      <c r="D396" s="45" t="s">
        <v>1492</v>
      </c>
      <c r="E396" s="45">
        <v>18</v>
      </c>
      <c r="F396" s="45">
        <v>17</v>
      </c>
      <c r="G396" s="49" t="s">
        <v>290</v>
      </c>
      <c r="H396" s="45">
        <v>1</v>
      </c>
      <c r="I396" s="45" t="s">
        <v>1493</v>
      </c>
      <c r="J396" s="45" t="s">
        <v>34</v>
      </c>
      <c r="K396" s="45">
        <v>96</v>
      </c>
      <c r="L396" s="40">
        <v>0</v>
      </c>
      <c r="M396" s="40">
        <v>136697.9</v>
      </c>
      <c r="N396" s="40">
        <v>136697.9</v>
      </c>
      <c r="O396" s="40">
        <v>7025.76</v>
      </c>
      <c r="P396" s="41">
        <v>5.1396254075592972E-2</v>
      </c>
      <c r="Q396" s="39">
        <f t="shared" si="8"/>
        <v>136697.9</v>
      </c>
    </row>
    <row r="397" spans="1:17" ht="31.5">
      <c r="A397" s="34">
        <v>385</v>
      </c>
      <c r="B397" s="44" t="s">
        <v>1494</v>
      </c>
      <c r="C397" s="44" t="s">
        <v>1495</v>
      </c>
      <c r="D397" s="45" t="s">
        <v>1492</v>
      </c>
      <c r="E397" s="45">
        <v>18</v>
      </c>
      <c r="F397" s="45">
        <v>17</v>
      </c>
      <c r="G397" s="49" t="s">
        <v>290</v>
      </c>
      <c r="H397" s="45">
        <v>1</v>
      </c>
      <c r="I397" s="45" t="s">
        <v>1496</v>
      </c>
      <c r="J397" s="45" t="s">
        <v>34</v>
      </c>
      <c r="K397" s="45">
        <v>97</v>
      </c>
      <c r="L397" s="40">
        <v>0</v>
      </c>
      <c r="M397" s="40">
        <v>170385.61</v>
      </c>
      <c r="N397" s="40">
        <v>170385.61</v>
      </c>
      <c r="O397" s="40">
        <v>4428</v>
      </c>
      <c r="P397" s="41">
        <v>2.5988110146156124E-2</v>
      </c>
      <c r="Q397" s="39">
        <f t="shared" si="8"/>
        <v>170385.61</v>
      </c>
    </row>
    <row r="398" spans="1:17" ht="15.75">
      <c r="A398" s="34">
        <v>386</v>
      </c>
      <c r="B398" s="44" t="s">
        <v>1497</v>
      </c>
      <c r="C398" s="44" t="s">
        <v>1498</v>
      </c>
      <c r="D398" s="45" t="s">
        <v>1499</v>
      </c>
      <c r="E398" s="45">
        <v>18</v>
      </c>
      <c r="F398" s="45">
        <v>16</v>
      </c>
      <c r="G398" s="49" t="s">
        <v>294</v>
      </c>
      <c r="H398" s="45">
        <v>2</v>
      </c>
      <c r="I398" s="45" t="s">
        <v>1500</v>
      </c>
      <c r="J398" s="45" t="s">
        <v>34</v>
      </c>
      <c r="K398" s="45">
        <v>20</v>
      </c>
      <c r="L398" s="40">
        <v>0</v>
      </c>
      <c r="M398" s="40">
        <v>138880</v>
      </c>
      <c r="N398" s="40">
        <v>138880</v>
      </c>
      <c r="O398" s="40">
        <v>13880</v>
      </c>
      <c r="P398" s="41">
        <v>9.994239631336406E-2</v>
      </c>
      <c r="Q398" s="39">
        <f t="shared" si="8"/>
        <v>138880</v>
      </c>
    </row>
    <row r="399" spans="1:17" ht="31.5">
      <c r="A399" s="34">
        <v>387</v>
      </c>
      <c r="B399" s="44" t="s">
        <v>1501</v>
      </c>
      <c r="C399" s="44" t="s">
        <v>1502</v>
      </c>
      <c r="D399" s="45" t="s">
        <v>1503</v>
      </c>
      <c r="E399" s="45">
        <v>18</v>
      </c>
      <c r="F399" s="49" t="s">
        <v>294</v>
      </c>
      <c r="G399" s="49" t="s">
        <v>294</v>
      </c>
      <c r="H399" s="45">
        <v>2</v>
      </c>
      <c r="I399" s="45" t="s">
        <v>1504</v>
      </c>
      <c r="J399" s="45" t="s">
        <v>34</v>
      </c>
      <c r="K399" s="45">
        <v>16</v>
      </c>
      <c r="L399" s="40">
        <v>0</v>
      </c>
      <c r="M399" s="40">
        <v>196765.26</v>
      </c>
      <c r="N399" s="40">
        <v>196765.26</v>
      </c>
      <c r="O399" s="40">
        <v>17407.990000000002</v>
      </c>
      <c r="P399" s="41">
        <v>8.8470851002865045E-2</v>
      </c>
      <c r="Q399" s="39">
        <f t="shared" si="8"/>
        <v>196765.26</v>
      </c>
    </row>
    <row r="400" spans="1:17" ht="31.5">
      <c r="A400" s="34">
        <v>388</v>
      </c>
      <c r="B400" s="44" t="s">
        <v>1505</v>
      </c>
      <c r="C400" s="44" t="s">
        <v>1506</v>
      </c>
      <c r="D400" s="45" t="s">
        <v>1507</v>
      </c>
      <c r="E400" s="45">
        <v>18</v>
      </c>
      <c r="F400" s="49" t="s">
        <v>285</v>
      </c>
      <c r="G400" s="49" t="s">
        <v>290</v>
      </c>
      <c r="H400" s="45">
        <v>1</v>
      </c>
      <c r="I400" s="45" t="s">
        <v>1508</v>
      </c>
      <c r="J400" s="45" t="s">
        <v>34</v>
      </c>
      <c r="K400" s="45">
        <v>32</v>
      </c>
      <c r="L400" s="40">
        <v>5000</v>
      </c>
      <c r="M400" s="40">
        <v>300000</v>
      </c>
      <c r="N400" s="40">
        <v>305000</v>
      </c>
      <c r="O400" s="40">
        <v>30000</v>
      </c>
      <c r="P400" s="41">
        <v>9.8360655737704916E-2</v>
      </c>
      <c r="Q400" s="39">
        <f t="shared" si="8"/>
        <v>300000</v>
      </c>
    </row>
    <row r="401" spans="1:17" ht="31.5">
      <c r="A401" s="34">
        <v>389</v>
      </c>
      <c r="B401" s="44" t="s">
        <v>1509</v>
      </c>
      <c r="C401" s="44" t="s">
        <v>1510</v>
      </c>
      <c r="D401" s="45" t="s">
        <v>1511</v>
      </c>
      <c r="E401" s="45">
        <v>18</v>
      </c>
      <c r="F401" s="45">
        <v>14</v>
      </c>
      <c r="G401" s="49" t="s">
        <v>287</v>
      </c>
      <c r="H401" s="45">
        <v>3</v>
      </c>
      <c r="I401" s="45" t="s">
        <v>1512</v>
      </c>
      <c r="J401" s="45" t="s">
        <v>34</v>
      </c>
      <c r="K401" s="45">
        <v>64</v>
      </c>
      <c r="L401" s="40">
        <v>0</v>
      </c>
      <c r="M401" s="40">
        <v>185183.4</v>
      </c>
      <c r="N401" s="40">
        <v>185183.4</v>
      </c>
      <c r="O401" s="40">
        <v>8595.7999999999993</v>
      </c>
      <c r="P401" s="41">
        <v>4.6417767467278381E-2</v>
      </c>
      <c r="Q401" s="39">
        <f t="shared" si="8"/>
        <v>185183.4</v>
      </c>
    </row>
    <row r="402" spans="1:17" ht="31.5">
      <c r="A402" s="34">
        <v>390</v>
      </c>
      <c r="B402" s="44" t="s">
        <v>1513</v>
      </c>
      <c r="C402" s="44" t="s">
        <v>1514</v>
      </c>
      <c r="D402" s="45" t="s">
        <v>1515</v>
      </c>
      <c r="E402" s="45">
        <v>18</v>
      </c>
      <c r="F402" s="45">
        <v>10</v>
      </c>
      <c r="G402" s="49" t="s">
        <v>291</v>
      </c>
      <c r="H402" s="45">
        <v>2</v>
      </c>
      <c r="I402" s="45" t="s">
        <v>1516</v>
      </c>
      <c r="J402" s="45" t="s">
        <v>34</v>
      </c>
      <c r="K402" s="45">
        <v>22</v>
      </c>
      <c r="L402" s="40">
        <v>0</v>
      </c>
      <c r="M402" s="40">
        <v>299209.8</v>
      </c>
      <c r="N402" s="40">
        <v>299209.8</v>
      </c>
      <c r="O402" s="40">
        <v>13330.74</v>
      </c>
      <c r="P402" s="41">
        <v>4.4553153005015209E-2</v>
      </c>
      <c r="Q402" s="39">
        <f t="shared" si="8"/>
        <v>299209.8</v>
      </c>
    </row>
    <row r="403" spans="1:17" ht="15.75">
      <c r="A403" s="34">
        <v>391</v>
      </c>
      <c r="B403" s="44" t="s">
        <v>1517</v>
      </c>
      <c r="C403" s="44" t="s">
        <v>1518</v>
      </c>
      <c r="D403" s="45" t="s">
        <v>1515</v>
      </c>
      <c r="E403" s="45">
        <v>18</v>
      </c>
      <c r="F403" s="45">
        <v>10</v>
      </c>
      <c r="G403" s="49" t="s">
        <v>291</v>
      </c>
      <c r="H403" s="45">
        <v>2</v>
      </c>
      <c r="I403" s="45" t="s">
        <v>1519</v>
      </c>
      <c r="J403" s="45" t="s">
        <v>34</v>
      </c>
      <c r="K403" s="45">
        <v>17</v>
      </c>
      <c r="L403" s="40">
        <v>0</v>
      </c>
      <c r="M403" s="40">
        <v>298347.57</v>
      </c>
      <c r="N403" s="40">
        <v>298347.57</v>
      </c>
      <c r="O403" s="40">
        <v>13944.51</v>
      </c>
      <c r="P403" s="41">
        <v>4.6739143878396595E-2</v>
      </c>
      <c r="Q403" s="39">
        <f t="shared" si="8"/>
        <v>298347.57</v>
      </c>
    </row>
    <row r="404" spans="1:17" ht="31.5">
      <c r="A404" s="34">
        <v>392</v>
      </c>
      <c r="B404" s="44" t="s">
        <v>1520</v>
      </c>
      <c r="C404" s="44" t="s">
        <v>1521</v>
      </c>
      <c r="D404" s="45" t="s">
        <v>1522</v>
      </c>
      <c r="E404" s="45">
        <v>18</v>
      </c>
      <c r="F404" s="49" t="s">
        <v>295</v>
      </c>
      <c r="G404" s="49" t="s">
        <v>290</v>
      </c>
      <c r="H404" s="45">
        <v>1</v>
      </c>
      <c r="I404" s="45" t="s">
        <v>1523</v>
      </c>
      <c r="J404" s="45" t="s">
        <v>34</v>
      </c>
      <c r="K404" s="45">
        <v>24</v>
      </c>
      <c r="L404" s="40">
        <v>0</v>
      </c>
      <c r="M404" s="40">
        <v>71218.100000000006</v>
      </c>
      <c r="N404" s="40">
        <v>71218.100000000006</v>
      </c>
      <c r="O404" s="40">
        <v>4199.8999999999996</v>
      </c>
      <c r="P404" s="41">
        <v>5.8972367979488349E-2</v>
      </c>
      <c r="Q404" s="39">
        <f t="shared" si="8"/>
        <v>71218.100000000006</v>
      </c>
    </row>
    <row r="405" spans="1:17" ht="31.5">
      <c r="A405" s="34">
        <v>393</v>
      </c>
      <c r="B405" s="44" t="s">
        <v>1524</v>
      </c>
      <c r="C405" s="44" t="s">
        <v>1525</v>
      </c>
      <c r="D405" s="45" t="s">
        <v>1526</v>
      </c>
      <c r="E405" s="45">
        <v>18</v>
      </c>
      <c r="F405" s="49" t="s">
        <v>287</v>
      </c>
      <c r="G405" s="45">
        <v>11</v>
      </c>
      <c r="H405" s="45">
        <v>2</v>
      </c>
      <c r="I405" s="45" t="s">
        <v>1527</v>
      </c>
      <c r="J405" s="45" t="s">
        <v>34</v>
      </c>
      <c r="K405" s="45">
        <v>22</v>
      </c>
      <c r="L405" s="40">
        <v>9241.07</v>
      </c>
      <c r="M405" s="40">
        <v>300000</v>
      </c>
      <c r="N405" s="40">
        <v>309241.07</v>
      </c>
      <c r="O405" s="40">
        <v>10000</v>
      </c>
      <c r="P405" s="41">
        <v>3.2337231273970174E-2</v>
      </c>
      <c r="Q405" s="39">
        <f t="shared" si="8"/>
        <v>300000</v>
      </c>
    </row>
    <row r="406" spans="1:17" ht="31.5">
      <c r="A406" s="34">
        <v>394</v>
      </c>
      <c r="B406" s="44" t="s">
        <v>1528</v>
      </c>
      <c r="C406" s="44" t="s">
        <v>1529</v>
      </c>
      <c r="D406" s="45" t="s">
        <v>1530</v>
      </c>
      <c r="E406" s="45">
        <v>18</v>
      </c>
      <c r="F406" s="45">
        <v>15</v>
      </c>
      <c r="G406" s="49" t="s">
        <v>288</v>
      </c>
      <c r="H406" s="45">
        <v>3</v>
      </c>
      <c r="I406" s="45" t="s">
        <v>1531</v>
      </c>
      <c r="J406" s="45" t="s">
        <v>34</v>
      </c>
      <c r="K406" s="45">
        <v>66</v>
      </c>
      <c r="L406" s="40">
        <v>2.31</v>
      </c>
      <c r="M406" s="40">
        <v>300000</v>
      </c>
      <c r="N406" s="40">
        <v>300002.31</v>
      </c>
      <c r="O406" s="40">
        <v>12752.64</v>
      </c>
      <c r="P406" s="41">
        <v>4.2508472684760323E-2</v>
      </c>
      <c r="Q406" s="39">
        <f t="shared" si="8"/>
        <v>300000</v>
      </c>
    </row>
    <row r="407" spans="1:17" ht="31.5">
      <c r="A407" s="34">
        <v>395</v>
      </c>
      <c r="B407" s="44" t="s">
        <v>1532</v>
      </c>
      <c r="C407" s="44" t="s">
        <v>1533</v>
      </c>
      <c r="D407" s="45" t="s">
        <v>1534</v>
      </c>
      <c r="E407" s="45">
        <v>18</v>
      </c>
      <c r="F407" s="45">
        <v>11</v>
      </c>
      <c r="G407" s="49" t="s">
        <v>290</v>
      </c>
      <c r="H407" s="45">
        <v>1</v>
      </c>
      <c r="I407" s="45" t="s">
        <v>1535</v>
      </c>
      <c r="J407" s="45" t="s">
        <v>34</v>
      </c>
      <c r="K407" s="45">
        <v>65</v>
      </c>
      <c r="L407" s="40">
        <v>0</v>
      </c>
      <c r="M407" s="40">
        <v>97140</v>
      </c>
      <c r="N407" s="40">
        <v>97140</v>
      </c>
      <c r="O407" s="40">
        <v>0</v>
      </c>
      <c r="P407" s="41">
        <v>0</v>
      </c>
      <c r="Q407" s="39">
        <f t="shared" si="8"/>
        <v>97140</v>
      </c>
    </row>
    <row r="408" spans="1:17" ht="15.75">
      <c r="A408" s="34">
        <v>396</v>
      </c>
      <c r="B408" s="44" t="s">
        <v>1536</v>
      </c>
      <c r="C408" s="44" t="s">
        <v>1537</v>
      </c>
      <c r="D408" s="45" t="s">
        <v>1534</v>
      </c>
      <c r="E408" s="45">
        <v>18</v>
      </c>
      <c r="F408" s="45">
        <v>11</v>
      </c>
      <c r="G408" s="49" t="s">
        <v>290</v>
      </c>
      <c r="H408" s="45">
        <v>1</v>
      </c>
      <c r="I408" s="45" t="s">
        <v>1538</v>
      </c>
      <c r="J408" s="45" t="s">
        <v>34</v>
      </c>
      <c r="K408" s="45">
        <v>120</v>
      </c>
      <c r="L408" s="40">
        <v>0</v>
      </c>
      <c r="M408" s="40">
        <v>139168.47</v>
      </c>
      <c r="N408" s="40">
        <v>139168.47</v>
      </c>
      <c r="O408" s="40">
        <v>0</v>
      </c>
      <c r="P408" s="41">
        <v>0</v>
      </c>
      <c r="Q408" s="39">
        <f t="shared" si="8"/>
        <v>139168.47</v>
      </c>
    </row>
    <row r="409" spans="1:17" ht="31.5">
      <c r="A409" s="34">
        <v>397</v>
      </c>
      <c r="B409" s="44" t="s">
        <v>1539</v>
      </c>
      <c r="C409" s="44" t="s">
        <v>1540</v>
      </c>
      <c r="D409" s="45" t="s">
        <v>1534</v>
      </c>
      <c r="E409" s="45">
        <v>18</v>
      </c>
      <c r="F409" s="45">
        <v>11</v>
      </c>
      <c r="G409" s="49" t="s">
        <v>290</v>
      </c>
      <c r="H409" s="45">
        <v>1</v>
      </c>
      <c r="I409" s="45" t="s">
        <v>1541</v>
      </c>
      <c r="J409" s="45" t="s">
        <v>34</v>
      </c>
      <c r="K409" s="45">
        <v>50</v>
      </c>
      <c r="L409" s="40">
        <v>0</v>
      </c>
      <c r="M409" s="40">
        <v>129210</v>
      </c>
      <c r="N409" s="40">
        <v>129210</v>
      </c>
      <c r="O409" s="40">
        <v>0</v>
      </c>
      <c r="P409" s="41">
        <v>0</v>
      </c>
      <c r="Q409" s="39">
        <f t="shared" si="8"/>
        <v>129210</v>
      </c>
    </row>
    <row r="410" spans="1:17" ht="31.5">
      <c r="A410" s="34">
        <v>398</v>
      </c>
      <c r="B410" s="44" t="s">
        <v>665</v>
      </c>
      <c r="C410" s="44" t="s">
        <v>1542</v>
      </c>
      <c r="D410" s="45" t="s">
        <v>1543</v>
      </c>
      <c r="E410" s="45">
        <v>18</v>
      </c>
      <c r="F410" s="45">
        <v>64</v>
      </c>
      <c r="G410" s="49" t="s">
        <v>290</v>
      </c>
      <c r="H410" s="45">
        <v>1</v>
      </c>
      <c r="I410" s="45" t="s">
        <v>1544</v>
      </c>
      <c r="J410" s="45" t="s">
        <v>34</v>
      </c>
      <c r="K410" s="45">
        <v>80</v>
      </c>
      <c r="L410" s="40">
        <v>0</v>
      </c>
      <c r="M410" s="40">
        <v>171548.26</v>
      </c>
      <c r="N410" s="40">
        <v>171548.26</v>
      </c>
      <c r="O410" s="40">
        <v>6758.3</v>
      </c>
      <c r="P410" s="41">
        <v>3.9395911098136463E-2</v>
      </c>
      <c r="Q410" s="39">
        <f t="shared" si="8"/>
        <v>171548.26</v>
      </c>
    </row>
    <row r="411" spans="1:17" ht="31.5">
      <c r="A411" s="34">
        <v>399</v>
      </c>
      <c r="B411" s="44" t="s">
        <v>259</v>
      </c>
      <c r="C411" s="44" t="s">
        <v>1545</v>
      </c>
      <c r="D411" s="45" t="s">
        <v>1543</v>
      </c>
      <c r="E411" s="45">
        <v>18</v>
      </c>
      <c r="F411" s="45">
        <v>64</v>
      </c>
      <c r="G411" s="49" t="s">
        <v>290</v>
      </c>
      <c r="H411" s="45">
        <v>1</v>
      </c>
      <c r="I411" s="45" t="s">
        <v>1546</v>
      </c>
      <c r="J411" s="45" t="s">
        <v>34</v>
      </c>
      <c r="K411" s="45">
        <v>64</v>
      </c>
      <c r="L411" s="40">
        <v>0</v>
      </c>
      <c r="M411" s="40">
        <v>54156.5</v>
      </c>
      <c r="N411" s="40">
        <v>54156.5</v>
      </c>
      <c r="O411" s="40">
        <v>5131.6000000000004</v>
      </c>
      <c r="P411" s="41">
        <v>9.4755015556766048E-2</v>
      </c>
      <c r="Q411" s="39">
        <f t="shared" si="8"/>
        <v>54156.5</v>
      </c>
    </row>
    <row r="412" spans="1:17" ht="31.5">
      <c r="A412" s="34">
        <v>400</v>
      </c>
      <c r="B412" s="44" t="s">
        <v>1547</v>
      </c>
      <c r="C412" s="44" t="s">
        <v>1548</v>
      </c>
      <c r="D412" s="45" t="s">
        <v>1549</v>
      </c>
      <c r="E412" s="45">
        <v>18</v>
      </c>
      <c r="F412" s="45">
        <v>61</v>
      </c>
      <c r="G412" s="49" t="s">
        <v>290</v>
      </c>
      <c r="H412" s="45">
        <v>1</v>
      </c>
      <c r="I412" s="45" t="s">
        <v>1550</v>
      </c>
      <c r="J412" s="45" t="s">
        <v>34</v>
      </c>
      <c r="K412" s="45">
        <v>125</v>
      </c>
      <c r="L412" s="40">
        <v>0</v>
      </c>
      <c r="M412" s="40">
        <v>276094.15000000002</v>
      </c>
      <c r="N412" s="40">
        <v>276094.15000000002</v>
      </c>
      <c r="O412" s="40">
        <v>10800</v>
      </c>
      <c r="P412" s="41">
        <v>3.9117091035793403E-2</v>
      </c>
      <c r="Q412" s="39">
        <f t="shared" si="8"/>
        <v>276094.15000000002</v>
      </c>
    </row>
    <row r="413" spans="1:17" ht="31.5">
      <c r="A413" s="34">
        <v>401</v>
      </c>
      <c r="B413" s="44" t="s">
        <v>1551</v>
      </c>
      <c r="C413" s="44" t="s">
        <v>1552</v>
      </c>
      <c r="D413" s="45" t="s">
        <v>1553</v>
      </c>
      <c r="E413" s="45">
        <v>18</v>
      </c>
      <c r="F413" s="45">
        <v>18</v>
      </c>
      <c r="G413" s="49" t="s">
        <v>290</v>
      </c>
      <c r="H413" s="45">
        <v>1</v>
      </c>
      <c r="I413" s="45" t="s">
        <v>1554</v>
      </c>
      <c r="J413" s="45" t="s">
        <v>34</v>
      </c>
      <c r="K413" s="45">
        <v>95</v>
      </c>
      <c r="L413" s="40">
        <v>0</v>
      </c>
      <c r="M413" s="40">
        <v>161466.29999999999</v>
      </c>
      <c r="N413" s="40">
        <v>161466.29999999999</v>
      </c>
      <c r="O413" s="40">
        <v>9156</v>
      </c>
      <c r="P413" s="41">
        <v>5.6705331081470252E-2</v>
      </c>
      <c r="Q413" s="39">
        <f t="shared" si="8"/>
        <v>161466.29999999999</v>
      </c>
    </row>
    <row r="414" spans="1:17" ht="31.5">
      <c r="A414" s="34">
        <v>402</v>
      </c>
      <c r="B414" s="44" t="s">
        <v>1555</v>
      </c>
      <c r="C414" s="44" t="s">
        <v>1556</v>
      </c>
      <c r="D414" s="45" t="s">
        <v>1553</v>
      </c>
      <c r="E414" s="45">
        <v>18</v>
      </c>
      <c r="F414" s="45">
        <v>18</v>
      </c>
      <c r="G414" s="49" t="s">
        <v>290</v>
      </c>
      <c r="H414" s="45">
        <v>1</v>
      </c>
      <c r="I414" s="45" t="s">
        <v>1557</v>
      </c>
      <c r="J414" s="45" t="s">
        <v>34</v>
      </c>
      <c r="K414" s="45">
        <v>90</v>
      </c>
      <c r="L414" s="40">
        <v>0</v>
      </c>
      <c r="M414" s="40">
        <v>220238.9</v>
      </c>
      <c r="N414" s="40">
        <v>220238.9</v>
      </c>
      <c r="O414" s="40">
        <v>15198</v>
      </c>
      <c r="P414" s="41">
        <v>6.9006882980254619E-2</v>
      </c>
      <c r="Q414" s="39">
        <f t="shared" si="8"/>
        <v>220238.9</v>
      </c>
    </row>
    <row r="415" spans="1:17" ht="31.5">
      <c r="A415" s="34">
        <v>403</v>
      </c>
      <c r="B415" s="44" t="s">
        <v>1558</v>
      </c>
      <c r="C415" s="44" t="s">
        <v>1559</v>
      </c>
      <c r="D415" s="45" t="s">
        <v>1560</v>
      </c>
      <c r="E415" s="45">
        <v>18</v>
      </c>
      <c r="F415" s="45">
        <v>16</v>
      </c>
      <c r="G415" s="49" t="s">
        <v>286</v>
      </c>
      <c r="H415" s="45">
        <v>3</v>
      </c>
      <c r="I415" s="45" t="s">
        <v>1561</v>
      </c>
      <c r="J415" s="45" t="s">
        <v>34</v>
      </c>
      <c r="K415" s="45">
        <v>50</v>
      </c>
      <c r="L415" s="40">
        <v>0</v>
      </c>
      <c r="M415" s="40">
        <v>300000</v>
      </c>
      <c r="N415" s="40">
        <v>300000</v>
      </c>
      <c r="O415" s="40">
        <v>30000</v>
      </c>
      <c r="P415" s="41">
        <v>0.1</v>
      </c>
      <c r="Q415" s="39">
        <f t="shared" si="8"/>
        <v>300000</v>
      </c>
    </row>
    <row r="416" spans="1:17" ht="15.75">
      <c r="A416" s="34">
        <v>404</v>
      </c>
      <c r="B416" s="44" t="s">
        <v>1562</v>
      </c>
      <c r="C416" s="44" t="s">
        <v>1563</v>
      </c>
      <c r="D416" s="45" t="s">
        <v>1564</v>
      </c>
      <c r="E416" s="45">
        <v>20</v>
      </c>
      <c r="F416" s="45" t="s">
        <v>291</v>
      </c>
      <c r="G416" s="45" t="s">
        <v>290</v>
      </c>
      <c r="H416" s="45">
        <v>1</v>
      </c>
      <c r="I416" s="45" t="s">
        <v>1565</v>
      </c>
      <c r="J416" s="45" t="s">
        <v>34</v>
      </c>
      <c r="K416" s="45">
        <v>72</v>
      </c>
      <c r="L416" s="40">
        <v>0</v>
      </c>
      <c r="M416" s="40">
        <v>250000</v>
      </c>
      <c r="N416" s="40">
        <v>250000</v>
      </c>
      <c r="O416" s="40">
        <v>0</v>
      </c>
      <c r="P416" s="41">
        <v>0</v>
      </c>
      <c r="Q416" s="39">
        <f t="shared" si="8"/>
        <v>250000</v>
      </c>
    </row>
    <row r="417" spans="1:17" ht="31.5">
      <c r="A417" s="34">
        <v>405</v>
      </c>
      <c r="B417" s="44" t="s">
        <v>1566</v>
      </c>
      <c r="C417" s="44" t="s">
        <v>1567</v>
      </c>
      <c r="D417" s="45" t="s">
        <v>1568</v>
      </c>
      <c r="E417" s="45">
        <v>20</v>
      </c>
      <c r="F417" s="45">
        <v>62</v>
      </c>
      <c r="G417" s="45" t="s">
        <v>290</v>
      </c>
      <c r="H417" s="45">
        <v>1</v>
      </c>
      <c r="I417" s="45" t="s">
        <v>1569</v>
      </c>
      <c r="J417" s="45" t="s">
        <v>34</v>
      </c>
      <c r="K417" s="45">
        <v>48</v>
      </c>
      <c r="L417" s="40">
        <v>0</v>
      </c>
      <c r="M417" s="40">
        <v>300000</v>
      </c>
      <c r="N417" s="40">
        <v>300000</v>
      </c>
      <c r="O417" s="40">
        <v>30000</v>
      </c>
      <c r="P417" s="41">
        <v>0.1</v>
      </c>
      <c r="Q417" s="39">
        <f t="shared" si="8"/>
        <v>300000</v>
      </c>
    </row>
    <row r="418" spans="1:17" ht="31.5">
      <c r="A418" s="34">
        <v>406</v>
      </c>
      <c r="B418" s="44" t="s">
        <v>1570</v>
      </c>
      <c r="C418" s="44" t="s">
        <v>1571</v>
      </c>
      <c r="D418" s="45" t="s">
        <v>1568</v>
      </c>
      <c r="E418" s="45">
        <v>20</v>
      </c>
      <c r="F418" s="45">
        <v>62</v>
      </c>
      <c r="G418" s="45" t="s">
        <v>290</v>
      </c>
      <c r="H418" s="45">
        <v>1</v>
      </c>
      <c r="I418" s="45" t="s">
        <v>1572</v>
      </c>
      <c r="J418" s="45" t="s">
        <v>34</v>
      </c>
      <c r="K418" s="45">
        <v>43</v>
      </c>
      <c r="L418" s="40">
        <v>0</v>
      </c>
      <c r="M418" s="40">
        <v>300000</v>
      </c>
      <c r="N418" s="40">
        <v>300000</v>
      </c>
      <c r="O418" s="40">
        <v>30000</v>
      </c>
      <c r="P418" s="41">
        <v>0.1</v>
      </c>
      <c r="Q418" s="39">
        <f t="shared" si="8"/>
        <v>300000</v>
      </c>
    </row>
    <row r="419" spans="1:17" ht="31.5">
      <c r="A419" s="34">
        <v>407</v>
      </c>
      <c r="B419" s="44" t="s">
        <v>1573</v>
      </c>
      <c r="C419" s="44" t="s">
        <v>1574</v>
      </c>
      <c r="D419" s="45" t="s">
        <v>1568</v>
      </c>
      <c r="E419" s="45">
        <v>20</v>
      </c>
      <c r="F419" s="45">
        <v>62</v>
      </c>
      <c r="G419" s="45" t="s">
        <v>290</v>
      </c>
      <c r="H419" s="45">
        <v>1</v>
      </c>
      <c r="I419" s="45" t="s">
        <v>1575</v>
      </c>
      <c r="J419" s="45" t="s">
        <v>34</v>
      </c>
      <c r="K419" s="45">
        <v>25</v>
      </c>
      <c r="L419" s="40">
        <v>0</v>
      </c>
      <c r="M419" s="40">
        <v>300000</v>
      </c>
      <c r="N419" s="40">
        <v>300000</v>
      </c>
      <c r="O419" s="40">
        <v>30000</v>
      </c>
      <c r="P419" s="41">
        <v>0.1</v>
      </c>
      <c r="Q419" s="39">
        <f t="shared" si="8"/>
        <v>300000</v>
      </c>
    </row>
    <row r="420" spans="1:17" ht="15.75">
      <c r="A420" s="34">
        <v>408</v>
      </c>
      <c r="B420" s="44" t="s">
        <v>1576</v>
      </c>
      <c r="C420" s="44" t="s">
        <v>1577</v>
      </c>
      <c r="D420" s="45" t="s">
        <v>1578</v>
      </c>
      <c r="E420" s="45">
        <v>20</v>
      </c>
      <c r="F420" s="45">
        <v>10</v>
      </c>
      <c r="G420" s="45" t="s">
        <v>290</v>
      </c>
      <c r="H420" s="45">
        <v>1</v>
      </c>
      <c r="I420" s="45" t="s">
        <v>1579</v>
      </c>
      <c r="J420" s="45" t="s">
        <v>34</v>
      </c>
      <c r="K420" s="45">
        <v>17</v>
      </c>
      <c r="L420" s="40">
        <v>0</v>
      </c>
      <c r="M420" s="40">
        <v>300000</v>
      </c>
      <c r="N420" s="40">
        <v>300000</v>
      </c>
      <c r="O420" s="40">
        <v>30000</v>
      </c>
      <c r="P420" s="41">
        <v>0.1</v>
      </c>
      <c r="Q420" s="39">
        <f t="shared" si="8"/>
        <v>300000</v>
      </c>
    </row>
    <row r="421" spans="1:17" ht="31.5">
      <c r="A421" s="34">
        <v>409</v>
      </c>
      <c r="B421" s="44" t="s">
        <v>1580</v>
      </c>
      <c r="C421" s="44" t="s">
        <v>1581</v>
      </c>
      <c r="D421" s="45" t="s">
        <v>1578</v>
      </c>
      <c r="E421" s="45">
        <v>20</v>
      </c>
      <c r="F421" s="45">
        <v>10</v>
      </c>
      <c r="G421" s="45" t="s">
        <v>290</v>
      </c>
      <c r="H421" s="45">
        <v>1</v>
      </c>
      <c r="I421" s="45" t="s">
        <v>1582</v>
      </c>
      <c r="J421" s="45" t="s">
        <v>34</v>
      </c>
      <c r="K421" s="45">
        <v>50</v>
      </c>
      <c r="L421" s="40">
        <v>0</v>
      </c>
      <c r="M421" s="40">
        <v>300000</v>
      </c>
      <c r="N421" s="40">
        <v>300000</v>
      </c>
      <c r="O421" s="40">
        <v>30000</v>
      </c>
      <c r="P421" s="41">
        <v>0.1</v>
      </c>
      <c r="Q421" s="39">
        <f t="shared" si="8"/>
        <v>300000</v>
      </c>
    </row>
    <row r="422" spans="1:17" ht="31.5">
      <c r="A422" s="34">
        <v>410</v>
      </c>
      <c r="B422" s="44" t="s">
        <v>1583</v>
      </c>
      <c r="C422" s="44" t="s">
        <v>1584</v>
      </c>
      <c r="D422" s="45" t="s">
        <v>1578</v>
      </c>
      <c r="E422" s="45">
        <v>20</v>
      </c>
      <c r="F422" s="45">
        <v>10</v>
      </c>
      <c r="G422" s="45" t="s">
        <v>290</v>
      </c>
      <c r="H422" s="45">
        <v>1</v>
      </c>
      <c r="I422" s="45" t="s">
        <v>1585</v>
      </c>
      <c r="J422" s="45" t="s">
        <v>34</v>
      </c>
      <c r="K422" s="45">
        <v>72</v>
      </c>
      <c r="L422" s="40">
        <v>0</v>
      </c>
      <c r="M422" s="40">
        <v>300000</v>
      </c>
      <c r="N422" s="40">
        <v>300000</v>
      </c>
      <c r="O422" s="40">
        <v>30000</v>
      </c>
      <c r="P422" s="41">
        <v>0.1</v>
      </c>
      <c r="Q422" s="39">
        <f t="shared" si="8"/>
        <v>300000</v>
      </c>
    </row>
    <row r="423" spans="1:17" ht="31.5">
      <c r="A423" s="34">
        <v>411</v>
      </c>
      <c r="B423" s="44" t="s">
        <v>1586</v>
      </c>
      <c r="C423" s="44" t="s">
        <v>1587</v>
      </c>
      <c r="D423" s="45" t="s">
        <v>1588</v>
      </c>
      <c r="E423" s="45">
        <v>20</v>
      </c>
      <c r="F423" s="45">
        <v>61</v>
      </c>
      <c r="G423" s="45" t="s">
        <v>290</v>
      </c>
      <c r="H423" s="45">
        <v>1</v>
      </c>
      <c r="I423" s="45" t="s">
        <v>1589</v>
      </c>
      <c r="J423" s="45" t="s">
        <v>34</v>
      </c>
      <c r="K423" s="45">
        <v>141</v>
      </c>
      <c r="L423" s="40">
        <v>0</v>
      </c>
      <c r="M423" s="40">
        <v>208500</v>
      </c>
      <c r="N423" s="40">
        <v>208500</v>
      </c>
      <c r="O423" s="40">
        <v>16000</v>
      </c>
      <c r="P423" s="41">
        <v>7.6738609112709827E-2</v>
      </c>
      <c r="Q423" s="39">
        <f t="shared" si="8"/>
        <v>208500</v>
      </c>
    </row>
    <row r="424" spans="1:17" ht="31.5">
      <c r="A424" s="34">
        <v>412</v>
      </c>
      <c r="B424" s="44" t="s">
        <v>1590</v>
      </c>
      <c r="C424" s="44" t="s">
        <v>1591</v>
      </c>
      <c r="D424" s="45" t="s">
        <v>1588</v>
      </c>
      <c r="E424" s="45">
        <v>20</v>
      </c>
      <c r="F424" s="45">
        <v>61</v>
      </c>
      <c r="G424" s="45" t="s">
        <v>290</v>
      </c>
      <c r="H424" s="45">
        <v>1</v>
      </c>
      <c r="I424" s="45" t="s">
        <v>1592</v>
      </c>
      <c r="J424" s="45" t="s">
        <v>34</v>
      </c>
      <c r="K424" s="45">
        <v>140</v>
      </c>
      <c r="L424" s="40">
        <v>0</v>
      </c>
      <c r="M424" s="40">
        <v>299900</v>
      </c>
      <c r="N424" s="40">
        <v>299900</v>
      </c>
      <c r="O424" s="40">
        <v>4900</v>
      </c>
      <c r="P424" s="41">
        <v>1.6338779593197732E-2</v>
      </c>
      <c r="Q424" s="39">
        <f t="shared" si="8"/>
        <v>299900</v>
      </c>
    </row>
    <row r="425" spans="1:17" ht="31.5">
      <c r="A425" s="34">
        <v>413</v>
      </c>
      <c r="B425" s="44" t="s">
        <v>1593</v>
      </c>
      <c r="C425" s="44" t="s">
        <v>1594</v>
      </c>
      <c r="D425" s="45" t="s">
        <v>1588</v>
      </c>
      <c r="E425" s="45">
        <v>20</v>
      </c>
      <c r="F425" s="45">
        <v>61</v>
      </c>
      <c r="G425" s="45" t="s">
        <v>290</v>
      </c>
      <c r="H425" s="45">
        <v>1</v>
      </c>
      <c r="I425" s="45" t="s">
        <v>1595</v>
      </c>
      <c r="J425" s="45" t="s">
        <v>34</v>
      </c>
      <c r="K425" s="45">
        <v>140</v>
      </c>
      <c r="L425" s="40">
        <v>0</v>
      </c>
      <c r="M425" s="40">
        <v>207500</v>
      </c>
      <c r="N425" s="40">
        <v>207500</v>
      </c>
      <c r="O425" s="40">
        <v>20000</v>
      </c>
      <c r="P425" s="41">
        <v>9.6385542168674704E-2</v>
      </c>
      <c r="Q425" s="39">
        <f t="shared" si="8"/>
        <v>207500</v>
      </c>
    </row>
    <row r="426" spans="1:17" ht="31.5">
      <c r="A426" s="34">
        <v>414</v>
      </c>
      <c r="B426" s="44" t="s">
        <v>1596</v>
      </c>
      <c r="C426" s="44" t="s">
        <v>1597</v>
      </c>
      <c r="D426" s="45" t="s">
        <v>1588</v>
      </c>
      <c r="E426" s="45">
        <v>20</v>
      </c>
      <c r="F426" s="45">
        <v>61</v>
      </c>
      <c r="G426" s="45" t="s">
        <v>290</v>
      </c>
      <c r="H426" s="45">
        <v>1</v>
      </c>
      <c r="I426" s="45" t="s">
        <v>1598</v>
      </c>
      <c r="J426" s="45" t="s">
        <v>34</v>
      </c>
      <c r="K426" s="45">
        <v>125</v>
      </c>
      <c r="L426" s="40">
        <v>0</v>
      </c>
      <c r="M426" s="40">
        <v>299500</v>
      </c>
      <c r="N426" s="40">
        <v>299500</v>
      </c>
      <c r="O426" s="40">
        <v>16500</v>
      </c>
      <c r="P426" s="41">
        <v>5.5091819699499167E-2</v>
      </c>
      <c r="Q426" s="39">
        <f t="shared" si="8"/>
        <v>299500</v>
      </c>
    </row>
    <row r="427" spans="1:17" ht="31.5">
      <c r="A427" s="34">
        <v>415</v>
      </c>
      <c r="B427" s="44" t="s">
        <v>1599</v>
      </c>
      <c r="C427" s="44" t="s">
        <v>1600</v>
      </c>
      <c r="D427" s="45" t="s">
        <v>1588</v>
      </c>
      <c r="E427" s="45">
        <v>20</v>
      </c>
      <c r="F427" s="45">
        <v>61</v>
      </c>
      <c r="G427" s="45" t="s">
        <v>290</v>
      </c>
      <c r="H427" s="45">
        <v>1</v>
      </c>
      <c r="I427" s="45" t="s">
        <v>1601</v>
      </c>
      <c r="J427" s="45" t="s">
        <v>34</v>
      </c>
      <c r="K427" s="45">
        <v>121</v>
      </c>
      <c r="L427" s="40">
        <v>0</v>
      </c>
      <c r="M427" s="40">
        <v>294000</v>
      </c>
      <c r="N427" s="40">
        <v>294000</v>
      </c>
      <c r="O427" s="40">
        <v>6500</v>
      </c>
      <c r="P427" s="41">
        <v>2.2108843537414966E-2</v>
      </c>
      <c r="Q427" s="39">
        <f t="shared" si="8"/>
        <v>294000</v>
      </c>
    </row>
    <row r="428" spans="1:17" ht="31.5">
      <c r="A428" s="34">
        <v>416</v>
      </c>
      <c r="B428" s="44" t="s">
        <v>1602</v>
      </c>
      <c r="C428" s="44" t="s">
        <v>1603</v>
      </c>
      <c r="D428" s="45" t="s">
        <v>1588</v>
      </c>
      <c r="E428" s="45">
        <v>20</v>
      </c>
      <c r="F428" s="45">
        <v>61</v>
      </c>
      <c r="G428" s="45" t="s">
        <v>290</v>
      </c>
      <c r="H428" s="45">
        <v>1</v>
      </c>
      <c r="I428" s="45" t="s">
        <v>1604</v>
      </c>
      <c r="J428" s="45" t="s">
        <v>34</v>
      </c>
      <c r="K428" s="45">
        <v>122</v>
      </c>
      <c r="L428" s="40">
        <v>0</v>
      </c>
      <c r="M428" s="40">
        <v>279000</v>
      </c>
      <c r="N428" s="40">
        <v>279000</v>
      </c>
      <c r="O428" s="40">
        <v>8500</v>
      </c>
      <c r="P428" s="41">
        <v>3.046594982078853E-2</v>
      </c>
      <c r="Q428" s="39">
        <f t="shared" si="8"/>
        <v>279000</v>
      </c>
    </row>
    <row r="429" spans="1:17" ht="15.75">
      <c r="A429" s="34">
        <v>417</v>
      </c>
      <c r="B429" s="44" t="s">
        <v>1605</v>
      </c>
      <c r="C429" s="44" t="s">
        <v>1606</v>
      </c>
      <c r="D429" s="45" t="s">
        <v>1607</v>
      </c>
      <c r="E429" s="45">
        <v>20</v>
      </c>
      <c r="F429" s="45">
        <v>13</v>
      </c>
      <c r="G429" s="45" t="s">
        <v>295</v>
      </c>
      <c r="H429" s="45">
        <v>2</v>
      </c>
      <c r="I429" s="45" t="s">
        <v>1608</v>
      </c>
      <c r="J429" s="45" t="s">
        <v>561</v>
      </c>
      <c r="K429" s="45">
        <v>20</v>
      </c>
      <c r="L429" s="40">
        <v>0</v>
      </c>
      <c r="M429" s="40">
        <v>71600</v>
      </c>
      <c r="N429" s="40">
        <v>71600</v>
      </c>
      <c r="O429" s="40">
        <v>7100</v>
      </c>
      <c r="P429" s="41">
        <v>9.9162011173184364E-2</v>
      </c>
      <c r="Q429" s="39">
        <f t="shared" si="8"/>
        <v>71600</v>
      </c>
    </row>
    <row r="430" spans="1:17" ht="15.75">
      <c r="A430" s="34">
        <v>418</v>
      </c>
      <c r="B430" s="44" t="s">
        <v>1609</v>
      </c>
      <c r="C430" s="44" t="s">
        <v>1610</v>
      </c>
      <c r="D430" s="45" t="s">
        <v>1611</v>
      </c>
      <c r="E430" s="45">
        <v>20</v>
      </c>
      <c r="F430" s="45">
        <v>10</v>
      </c>
      <c r="G430" s="45" t="s">
        <v>287</v>
      </c>
      <c r="H430" s="45">
        <v>2</v>
      </c>
      <c r="I430" s="45" t="s">
        <v>1612</v>
      </c>
      <c r="J430" s="45" t="s">
        <v>34</v>
      </c>
      <c r="K430" s="45">
        <v>20</v>
      </c>
      <c r="L430" s="40">
        <v>0</v>
      </c>
      <c r="M430" s="40">
        <v>149600</v>
      </c>
      <c r="N430" s="40">
        <v>149600</v>
      </c>
      <c r="O430" s="40">
        <v>13000</v>
      </c>
      <c r="P430" s="41">
        <v>8.6898395721925134E-2</v>
      </c>
      <c r="Q430" s="39">
        <f t="shared" si="8"/>
        <v>149600</v>
      </c>
    </row>
    <row r="431" spans="1:17" ht="15.75">
      <c r="A431" s="34">
        <v>419</v>
      </c>
      <c r="B431" s="44" t="s">
        <v>1613</v>
      </c>
      <c r="C431" s="44" t="s">
        <v>1614</v>
      </c>
      <c r="D431" s="45" t="s">
        <v>1615</v>
      </c>
      <c r="E431" s="45">
        <v>20</v>
      </c>
      <c r="F431" s="45">
        <v>63</v>
      </c>
      <c r="G431" s="45" t="s">
        <v>290</v>
      </c>
      <c r="H431" s="45">
        <v>1</v>
      </c>
      <c r="I431" s="45" t="s">
        <v>1616</v>
      </c>
      <c r="J431" s="45" t="s">
        <v>34</v>
      </c>
      <c r="K431" s="45">
        <v>122</v>
      </c>
      <c r="L431" s="40">
        <v>0</v>
      </c>
      <c r="M431" s="40">
        <v>222000</v>
      </c>
      <c r="N431" s="40">
        <v>222000</v>
      </c>
      <c r="O431" s="40">
        <v>15500</v>
      </c>
      <c r="P431" s="41">
        <v>6.9819819819819814E-2</v>
      </c>
      <c r="Q431" s="39">
        <f t="shared" si="8"/>
        <v>222000</v>
      </c>
    </row>
    <row r="432" spans="1:17" ht="15.75">
      <c r="A432" s="34">
        <v>420</v>
      </c>
      <c r="B432" s="44" t="s">
        <v>1613</v>
      </c>
      <c r="C432" s="44" t="s">
        <v>1617</v>
      </c>
      <c r="D432" s="45" t="s">
        <v>1615</v>
      </c>
      <c r="E432" s="45">
        <v>20</v>
      </c>
      <c r="F432" s="45">
        <v>63</v>
      </c>
      <c r="G432" s="45" t="s">
        <v>290</v>
      </c>
      <c r="H432" s="45">
        <v>1</v>
      </c>
      <c r="I432" s="45" t="s">
        <v>1618</v>
      </c>
      <c r="J432" s="45" t="s">
        <v>34</v>
      </c>
      <c r="K432" s="45">
        <v>96</v>
      </c>
      <c r="L432" s="40">
        <v>0</v>
      </c>
      <c r="M432" s="40">
        <v>299500</v>
      </c>
      <c r="N432" s="40">
        <v>299500</v>
      </c>
      <c r="O432" s="40">
        <v>9500</v>
      </c>
      <c r="P432" s="41">
        <v>3.1719532554257093E-2</v>
      </c>
      <c r="Q432" s="39">
        <f t="shared" si="8"/>
        <v>299500</v>
      </c>
    </row>
    <row r="433" spans="1:17" ht="15.75">
      <c r="A433" s="34">
        <v>421</v>
      </c>
      <c r="B433" s="44" t="s">
        <v>1613</v>
      </c>
      <c r="C433" s="44" t="s">
        <v>1619</v>
      </c>
      <c r="D433" s="45" t="s">
        <v>1615</v>
      </c>
      <c r="E433" s="45">
        <v>20</v>
      </c>
      <c r="F433" s="45">
        <v>63</v>
      </c>
      <c r="G433" s="45" t="s">
        <v>290</v>
      </c>
      <c r="H433" s="45">
        <v>1</v>
      </c>
      <c r="I433" s="45" t="s">
        <v>1620</v>
      </c>
      <c r="J433" s="45" t="s">
        <v>34</v>
      </c>
      <c r="K433" s="45">
        <v>109</v>
      </c>
      <c r="L433" s="40">
        <v>0</v>
      </c>
      <c r="M433" s="40">
        <v>210800</v>
      </c>
      <c r="N433" s="40">
        <v>210800</v>
      </c>
      <c r="O433" s="40">
        <v>0</v>
      </c>
      <c r="P433" s="41">
        <v>0</v>
      </c>
      <c r="Q433" s="39">
        <f t="shared" si="8"/>
        <v>210800</v>
      </c>
    </row>
    <row r="434" spans="1:17" ht="15.75">
      <c r="A434" s="34">
        <v>422</v>
      </c>
      <c r="B434" s="44" t="s">
        <v>1621</v>
      </c>
      <c r="C434" s="44" t="s">
        <v>1622</v>
      </c>
      <c r="D434" s="45" t="s">
        <v>1623</v>
      </c>
      <c r="E434" s="45">
        <v>20</v>
      </c>
      <c r="F434" s="45" t="s">
        <v>284</v>
      </c>
      <c r="G434" s="45" t="s">
        <v>286</v>
      </c>
      <c r="H434" s="45">
        <v>3</v>
      </c>
      <c r="I434" s="45" t="s">
        <v>1624</v>
      </c>
      <c r="J434" s="45" t="s">
        <v>34</v>
      </c>
      <c r="K434" s="45">
        <v>50</v>
      </c>
      <c r="L434" s="40">
        <v>0</v>
      </c>
      <c r="M434" s="40">
        <v>135322</v>
      </c>
      <c r="N434" s="40">
        <v>135322</v>
      </c>
      <c r="O434" s="40">
        <v>0</v>
      </c>
      <c r="P434" s="41">
        <v>0</v>
      </c>
      <c r="Q434" s="39">
        <f t="shared" si="8"/>
        <v>135322</v>
      </c>
    </row>
    <row r="435" spans="1:17" ht="15.75">
      <c r="A435" s="34">
        <v>423</v>
      </c>
      <c r="B435" s="44" t="s">
        <v>1625</v>
      </c>
      <c r="C435" s="44" t="s">
        <v>1626</v>
      </c>
      <c r="D435" s="45" t="s">
        <v>1627</v>
      </c>
      <c r="E435" s="45">
        <v>20</v>
      </c>
      <c r="F435" s="45" t="s">
        <v>285</v>
      </c>
      <c r="G435" s="45" t="s">
        <v>290</v>
      </c>
      <c r="H435" s="45">
        <v>1</v>
      </c>
      <c r="I435" s="45" t="s">
        <v>1628</v>
      </c>
      <c r="J435" s="45" t="s">
        <v>34</v>
      </c>
      <c r="K435" s="45">
        <v>50</v>
      </c>
      <c r="L435" s="40">
        <v>0</v>
      </c>
      <c r="M435" s="40">
        <v>300000</v>
      </c>
      <c r="N435" s="40">
        <v>300000</v>
      </c>
      <c r="O435" s="40">
        <v>30000</v>
      </c>
      <c r="P435" s="41">
        <v>0.1</v>
      </c>
      <c r="Q435" s="39">
        <f t="shared" si="8"/>
        <v>300000</v>
      </c>
    </row>
    <row r="436" spans="1:17" ht="31.5">
      <c r="A436" s="34">
        <v>424</v>
      </c>
      <c r="B436" s="44" t="s">
        <v>1629</v>
      </c>
      <c r="C436" s="44" t="s">
        <v>1630</v>
      </c>
      <c r="D436" s="45" t="s">
        <v>1631</v>
      </c>
      <c r="E436" s="45">
        <v>20</v>
      </c>
      <c r="F436" s="45" t="s">
        <v>284</v>
      </c>
      <c r="G436" s="45">
        <v>16</v>
      </c>
      <c r="H436" s="45">
        <v>2</v>
      </c>
      <c r="I436" s="45" t="s">
        <v>1632</v>
      </c>
      <c r="J436" s="45" t="s">
        <v>34</v>
      </c>
      <c r="K436" s="45">
        <v>75</v>
      </c>
      <c r="L436" s="40">
        <v>0</v>
      </c>
      <c r="M436" s="40">
        <v>240000</v>
      </c>
      <c r="N436" s="40">
        <v>240000</v>
      </c>
      <c r="O436" s="40">
        <v>1300</v>
      </c>
      <c r="P436" s="41">
        <v>5.4166666666666669E-3</v>
      </c>
      <c r="Q436" s="39">
        <f t="shared" si="8"/>
        <v>240000</v>
      </c>
    </row>
    <row r="437" spans="1:17" ht="31.5">
      <c r="A437" s="34">
        <v>425</v>
      </c>
      <c r="B437" s="44" t="s">
        <v>1633</v>
      </c>
      <c r="C437" s="44" t="s">
        <v>1634</v>
      </c>
      <c r="D437" s="45" t="s">
        <v>1635</v>
      </c>
      <c r="E437" s="45">
        <v>20</v>
      </c>
      <c r="F437" s="45">
        <v>10</v>
      </c>
      <c r="G437" s="45" t="s">
        <v>284</v>
      </c>
      <c r="H437" s="45">
        <v>3</v>
      </c>
      <c r="I437" s="45" t="s">
        <v>1636</v>
      </c>
      <c r="J437" s="45" t="s">
        <v>34</v>
      </c>
      <c r="K437" s="45">
        <v>16</v>
      </c>
      <c r="L437" s="40">
        <v>30500</v>
      </c>
      <c r="M437" s="40">
        <v>300000</v>
      </c>
      <c r="N437" s="40">
        <v>330500</v>
      </c>
      <c r="O437" s="40">
        <v>0</v>
      </c>
      <c r="P437" s="41">
        <v>0</v>
      </c>
      <c r="Q437" s="39">
        <f t="shared" si="8"/>
        <v>300000</v>
      </c>
    </row>
    <row r="438" spans="1:17" ht="15.75">
      <c r="A438" s="34">
        <v>426</v>
      </c>
      <c r="B438" s="44" t="s">
        <v>1637</v>
      </c>
      <c r="C438" s="44" t="s">
        <v>1638</v>
      </c>
      <c r="D438" s="45" t="s">
        <v>1639</v>
      </c>
      <c r="E438" s="45">
        <v>20</v>
      </c>
      <c r="F438" s="45" t="s">
        <v>290</v>
      </c>
      <c r="G438" s="45" t="s">
        <v>290</v>
      </c>
      <c r="H438" s="45">
        <v>1</v>
      </c>
      <c r="I438" s="45" t="s">
        <v>1640</v>
      </c>
      <c r="J438" s="45" t="s">
        <v>34</v>
      </c>
      <c r="K438" s="45">
        <v>116</v>
      </c>
      <c r="L438" s="40">
        <v>0</v>
      </c>
      <c r="M438" s="40">
        <v>297000</v>
      </c>
      <c r="N438" s="40">
        <v>297000</v>
      </c>
      <c r="O438" s="40">
        <v>10000</v>
      </c>
      <c r="P438" s="41">
        <v>3.3670033670033669E-2</v>
      </c>
      <c r="Q438" s="39">
        <f t="shared" si="8"/>
        <v>297000</v>
      </c>
    </row>
    <row r="439" spans="1:17" ht="31.5">
      <c r="A439" s="34">
        <v>427</v>
      </c>
      <c r="B439" s="44" t="s">
        <v>1641</v>
      </c>
      <c r="C439" s="44" t="s">
        <v>1642</v>
      </c>
      <c r="D439" s="45" t="s">
        <v>1643</v>
      </c>
      <c r="E439" s="45">
        <v>20</v>
      </c>
      <c r="F439" s="45" t="s">
        <v>287</v>
      </c>
      <c r="G439" s="45" t="s">
        <v>290</v>
      </c>
      <c r="H439" s="45">
        <v>1</v>
      </c>
      <c r="I439" s="45" t="s">
        <v>1644</v>
      </c>
      <c r="J439" s="45" t="s">
        <v>34</v>
      </c>
      <c r="K439" s="45">
        <v>104</v>
      </c>
      <c r="L439" s="40">
        <v>0</v>
      </c>
      <c r="M439" s="40">
        <v>300000</v>
      </c>
      <c r="N439" s="40">
        <v>300000</v>
      </c>
      <c r="O439" s="40">
        <v>10340</v>
      </c>
      <c r="P439" s="41">
        <v>3.4466666666666666E-2</v>
      </c>
      <c r="Q439" s="39">
        <f t="shared" si="8"/>
        <v>300000</v>
      </c>
    </row>
    <row r="440" spans="1:17" ht="31.5">
      <c r="A440" s="34">
        <v>428</v>
      </c>
      <c r="B440" s="44" t="s">
        <v>1645</v>
      </c>
      <c r="C440" s="44" t="s">
        <v>1646</v>
      </c>
      <c r="D440" s="45" t="s">
        <v>1647</v>
      </c>
      <c r="E440" s="45">
        <v>20</v>
      </c>
      <c r="F440" s="45" t="s">
        <v>284</v>
      </c>
      <c r="G440" s="45" t="s">
        <v>284</v>
      </c>
      <c r="H440" s="45">
        <v>3</v>
      </c>
      <c r="I440" s="45" t="s">
        <v>1648</v>
      </c>
      <c r="J440" s="45" t="s">
        <v>34</v>
      </c>
      <c r="K440" s="45">
        <v>32</v>
      </c>
      <c r="L440" s="40">
        <v>0</v>
      </c>
      <c r="M440" s="40">
        <v>174200</v>
      </c>
      <c r="N440" s="40">
        <v>174200</v>
      </c>
      <c r="O440" s="40">
        <v>17420</v>
      </c>
      <c r="P440" s="41">
        <v>0.1</v>
      </c>
      <c r="Q440" s="39">
        <f t="shared" si="8"/>
        <v>174200</v>
      </c>
    </row>
    <row r="441" spans="1:17" ht="31.5">
      <c r="A441" s="34">
        <v>429</v>
      </c>
      <c r="B441" s="44" t="s">
        <v>1649</v>
      </c>
      <c r="C441" s="44" t="s">
        <v>1650</v>
      </c>
      <c r="D441" s="45" t="s">
        <v>1651</v>
      </c>
      <c r="E441" s="45">
        <v>22</v>
      </c>
      <c r="F441" s="49" t="s">
        <v>288</v>
      </c>
      <c r="G441" s="49" t="s">
        <v>286</v>
      </c>
      <c r="H441" s="45">
        <v>2</v>
      </c>
      <c r="I441" s="45" t="s">
        <v>1652</v>
      </c>
      <c r="J441" s="45" t="s">
        <v>34</v>
      </c>
      <c r="K441" s="45">
        <v>64</v>
      </c>
      <c r="L441" s="40">
        <v>5000</v>
      </c>
      <c r="M441" s="40">
        <v>253000</v>
      </c>
      <c r="N441" s="40">
        <v>258000</v>
      </c>
      <c r="O441" s="40">
        <v>20000</v>
      </c>
      <c r="P441" s="41">
        <v>7.7519379844961239E-2</v>
      </c>
      <c r="Q441" s="39">
        <f t="shared" si="8"/>
        <v>253000</v>
      </c>
    </row>
    <row r="442" spans="1:17" ht="31.5">
      <c r="A442" s="34">
        <v>430</v>
      </c>
      <c r="B442" s="44" t="s">
        <v>1653</v>
      </c>
      <c r="C442" s="44" t="s">
        <v>1654</v>
      </c>
      <c r="D442" s="45" t="s">
        <v>1655</v>
      </c>
      <c r="E442" s="45" t="s">
        <v>1125</v>
      </c>
      <c r="F442" s="45" t="s">
        <v>290</v>
      </c>
      <c r="G442" s="45" t="s">
        <v>291</v>
      </c>
      <c r="H442" s="45" t="s">
        <v>289</v>
      </c>
      <c r="I442" s="45" t="s">
        <v>1656</v>
      </c>
      <c r="J442" s="45" t="s">
        <v>34</v>
      </c>
      <c r="K442" s="45">
        <v>20</v>
      </c>
      <c r="L442" s="40">
        <v>0</v>
      </c>
      <c r="M442" s="40">
        <v>300000</v>
      </c>
      <c r="N442" s="40">
        <v>300000</v>
      </c>
      <c r="O442" s="40">
        <v>0</v>
      </c>
      <c r="P442" s="41">
        <v>0</v>
      </c>
      <c r="Q442" s="39">
        <f t="shared" si="8"/>
        <v>300000</v>
      </c>
    </row>
    <row r="443" spans="1:17" ht="15.75">
      <c r="A443" s="34">
        <v>431</v>
      </c>
      <c r="B443" s="44" t="s">
        <v>1657</v>
      </c>
      <c r="C443" s="44" t="s">
        <v>1658</v>
      </c>
      <c r="D443" s="45" t="s">
        <v>1659</v>
      </c>
      <c r="E443" s="45" t="s">
        <v>1125</v>
      </c>
      <c r="F443" s="45" t="s">
        <v>286</v>
      </c>
      <c r="G443" s="45" t="s">
        <v>288</v>
      </c>
      <c r="H443" s="45" t="s">
        <v>289</v>
      </c>
      <c r="I443" s="45" t="s">
        <v>1660</v>
      </c>
      <c r="J443" s="45" t="s">
        <v>34</v>
      </c>
      <c r="K443" s="45">
        <v>20</v>
      </c>
      <c r="L443" s="40">
        <v>15990</v>
      </c>
      <c r="M443" s="40">
        <v>299751</v>
      </c>
      <c r="N443" s="40">
        <v>315741</v>
      </c>
      <c r="O443" s="40">
        <v>0</v>
      </c>
      <c r="P443" s="41">
        <v>0</v>
      </c>
      <c r="Q443" s="39">
        <f t="shared" si="8"/>
        <v>299751</v>
      </c>
    </row>
    <row r="444" spans="1:17" ht="31.5">
      <c r="A444" s="34">
        <v>432</v>
      </c>
      <c r="B444" s="44" t="s">
        <v>1661</v>
      </c>
      <c r="C444" s="44" t="s">
        <v>1662</v>
      </c>
      <c r="D444" s="45" t="s">
        <v>1663</v>
      </c>
      <c r="E444" s="45" t="s">
        <v>1125</v>
      </c>
      <c r="F444" s="45" t="s">
        <v>1233</v>
      </c>
      <c r="G444" s="45" t="s">
        <v>294</v>
      </c>
      <c r="H444" s="45" t="s">
        <v>289</v>
      </c>
      <c r="I444" s="45" t="s">
        <v>1664</v>
      </c>
      <c r="J444" s="45" t="s">
        <v>34</v>
      </c>
      <c r="K444" s="45">
        <v>100</v>
      </c>
      <c r="L444" s="40">
        <v>0</v>
      </c>
      <c r="M444" s="40">
        <v>300000</v>
      </c>
      <c r="N444" s="40">
        <v>300000</v>
      </c>
      <c r="O444" s="40">
        <v>30000</v>
      </c>
      <c r="P444" s="41">
        <v>0.1</v>
      </c>
      <c r="Q444" s="39">
        <f t="shared" si="8"/>
        <v>300000</v>
      </c>
    </row>
    <row r="445" spans="1:17" ht="15.75">
      <c r="A445" s="34">
        <v>433</v>
      </c>
      <c r="B445" s="44" t="s">
        <v>1665</v>
      </c>
      <c r="C445" s="44" t="s">
        <v>1666</v>
      </c>
      <c r="D445" s="45" t="s">
        <v>1667</v>
      </c>
      <c r="E445" s="45" t="s">
        <v>1125</v>
      </c>
      <c r="F445" s="45" t="s">
        <v>297</v>
      </c>
      <c r="G445" s="45" t="s">
        <v>291</v>
      </c>
      <c r="H445" s="45" t="s">
        <v>296</v>
      </c>
      <c r="I445" s="45" t="s">
        <v>1668</v>
      </c>
      <c r="J445" s="45" t="s">
        <v>34</v>
      </c>
      <c r="K445" s="45">
        <v>20</v>
      </c>
      <c r="L445" s="40">
        <v>0</v>
      </c>
      <c r="M445" s="40">
        <v>292813.23</v>
      </c>
      <c r="N445" s="40">
        <v>292813.23</v>
      </c>
      <c r="O445" s="40">
        <v>2004.33</v>
      </c>
      <c r="P445" s="41">
        <v>6.8450800532475946E-3</v>
      </c>
      <c r="Q445" s="39">
        <f t="shared" si="8"/>
        <v>292813.23</v>
      </c>
    </row>
    <row r="446" spans="1:17" ht="15.75">
      <c r="A446" s="34">
        <v>434</v>
      </c>
      <c r="B446" s="44" t="s">
        <v>1669</v>
      </c>
      <c r="C446" s="44" t="s">
        <v>1670</v>
      </c>
      <c r="D446" s="45" t="s">
        <v>1667</v>
      </c>
      <c r="E446" s="45" t="s">
        <v>1125</v>
      </c>
      <c r="F446" s="45" t="s">
        <v>297</v>
      </c>
      <c r="G446" s="45" t="s">
        <v>291</v>
      </c>
      <c r="H446" s="45" t="s">
        <v>296</v>
      </c>
      <c r="I446" s="45" t="s">
        <v>1671</v>
      </c>
      <c r="J446" s="45" t="s">
        <v>34</v>
      </c>
      <c r="K446" s="45">
        <v>15</v>
      </c>
      <c r="L446" s="40">
        <v>0</v>
      </c>
      <c r="M446" s="40">
        <v>294043.23</v>
      </c>
      <c r="N446" s="40">
        <v>294043.23</v>
      </c>
      <c r="O446" s="40">
        <v>2004.33</v>
      </c>
      <c r="P446" s="41">
        <v>6.8164466837070184E-3</v>
      </c>
      <c r="Q446" s="39">
        <f t="shared" si="8"/>
        <v>294043.23</v>
      </c>
    </row>
    <row r="447" spans="1:17" ht="31.5">
      <c r="A447" s="34">
        <v>435</v>
      </c>
      <c r="B447" s="44" t="s">
        <v>1672</v>
      </c>
      <c r="C447" s="44" t="s">
        <v>1673</v>
      </c>
      <c r="D447" s="45" t="s">
        <v>1667</v>
      </c>
      <c r="E447" s="45" t="s">
        <v>1125</v>
      </c>
      <c r="F447" s="45" t="s">
        <v>297</v>
      </c>
      <c r="G447" s="45" t="s">
        <v>291</v>
      </c>
      <c r="H447" s="45" t="s">
        <v>296</v>
      </c>
      <c r="I447" s="45" t="s">
        <v>1674</v>
      </c>
      <c r="J447" s="45" t="s">
        <v>34</v>
      </c>
      <c r="K447" s="45">
        <v>15</v>
      </c>
      <c r="L447" s="40">
        <v>6065.25</v>
      </c>
      <c r="M447" s="40">
        <v>300000</v>
      </c>
      <c r="N447" s="40">
        <v>306065.25</v>
      </c>
      <c r="O447" s="40">
        <v>2004.33</v>
      </c>
      <c r="P447" s="41">
        <v>6.5487016248986117E-3</v>
      </c>
      <c r="Q447" s="39">
        <f t="shared" si="8"/>
        <v>300000</v>
      </c>
    </row>
    <row r="448" spans="1:17" ht="31.5">
      <c r="A448" s="34">
        <v>436</v>
      </c>
      <c r="B448" s="44" t="s">
        <v>1675</v>
      </c>
      <c r="C448" s="44" t="s">
        <v>1676</v>
      </c>
      <c r="D448" s="45" t="s">
        <v>1677</v>
      </c>
      <c r="E448" s="45" t="s">
        <v>1125</v>
      </c>
      <c r="F448" s="45" t="s">
        <v>290</v>
      </c>
      <c r="G448" s="45" t="s">
        <v>295</v>
      </c>
      <c r="H448" s="45" t="s">
        <v>289</v>
      </c>
      <c r="I448" s="45" t="s">
        <v>1678</v>
      </c>
      <c r="J448" s="45" t="s">
        <v>34</v>
      </c>
      <c r="K448" s="45">
        <v>20</v>
      </c>
      <c r="L448" s="40">
        <v>32457.9</v>
      </c>
      <c r="M448" s="40">
        <v>273765.03999999998</v>
      </c>
      <c r="N448" s="40">
        <v>306222.94</v>
      </c>
      <c r="O448" s="40">
        <v>3136.5</v>
      </c>
      <c r="P448" s="41">
        <v>1.0242537675328961E-2</v>
      </c>
      <c r="Q448" s="39">
        <f t="shared" si="8"/>
        <v>273765.03999999998</v>
      </c>
    </row>
    <row r="449" spans="1:17" ht="31.5">
      <c r="A449" s="34">
        <v>437</v>
      </c>
      <c r="B449" s="44" t="s">
        <v>1679</v>
      </c>
      <c r="C449" s="44" t="s">
        <v>1680</v>
      </c>
      <c r="D449" s="45" t="s">
        <v>1681</v>
      </c>
      <c r="E449" s="45" t="s">
        <v>1125</v>
      </c>
      <c r="F449" s="45" t="s">
        <v>286</v>
      </c>
      <c r="G449" s="45" t="s">
        <v>284</v>
      </c>
      <c r="H449" s="45" t="s">
        <v>289</v>
      </c>
      <c r="I449" s="45" t="s">
        <v>1682</v>
      </c>
      <c r="J449" s="45" t="s">
        <v>34</v>
      </c>
      <c r="K449" s="45">
        <v>22</v>
      </c>
      <c r="L449" s="40">
        <v>0</v>
      </c>
      <c r="M449" s="40">
        <v>300000</v>
      </c>
      <c r="N449" s="40">
        <v>300000</v>
      </c>
      <c r="O449" s="40">
        <v>30000</v>
      </c>
      <c r="P449" s="41">
        <v>0.1</v>
      </c>
      <c r="Q449" s="39">
        <f t="shared" si="8"/>
        <v>300000</v>
      </c>
    </row>
    <row r="450" spans="1:17" ht="31.5">
      <c r="A450" s="34">
        <v>438</v>
      </c>
      <c r="B450" s="44" t="s">
        <v>1683</v>
      </c>
      <c r="C450" s="44" t="s">
        <v>1684</v>
      </c>
      <c r="D450" s="45" t="s">
        <v>1685</v>
      </c>
      <c r="E450" s="45">
        <v>22</v>
      </c>
      <c r="F450" s="45">
        <v>12</v>
      </c>
      <c r="G450" s="49" t="s">
        <v>295</v>
      </c>
      <c r="H450" s="45">
        <v>2</v>
      </c>
      <c r="I450" s="45" t="s">
        <v>1686</v>
      </c>
      <c r="J450" s="45" t="s">
        <v>34</v>
      </c>
      <c r="K450" s="45">
        <v>46</v>
      </c>
      <c r="L450" s="40">
        <v>0</v>
      </c>
      <c r="M450" s="40">
        <v>233400</v>
      </c>
      <c r="N450" s="40">
        <v>233400</v>
      </c>
      <c r="O450" s="40">
        <v>8400</v>
      </c>
      <c r="P450" s="41">
        <v>3.5989717223650387E-2</v>
      </c>
      <c r="Q450" s="39">
        <f t="shared" si="8"/>
        <v>233400</v>
      </c>
    </row>
    <row r="451" spans="1:17" ht="31.5">
      <c r="A451" s="34">
        <v>439</v>
      </c>
      <c r="B451" s="44" t="s">
        <v>1687</v>
      </c>
      <c r="C451" s="44" t="s">
        <v>1688</v>
      </c>
      <c r="D451" s="45" t="s">
        <v>1685</v>
      </c>
      <c r="E451" s="45">
        <v>22</v>
      </c>
      <c r="F451" s="45">
        <v>12</v>
      </c>
      <c r="G451" s="49" t="s">
        <v>295</v>
      </c>
      <c r="H451" s="45">
        <v>2</v>
      </c>
      <c r="I451" s="45" t="s">
        <v>1689</v>
      </c>
      <c r="J451" s="45" t="s">
        <v>34</v>
      </c>
      <c r="K451" s="45">
        <v>40</v>
      </c>
      <c r="L451" s="40">
        <v>0</v>
      </c>
      <c r="M451" s="40">
        <v>139790</v>
      </c>
      <c r="N451" s="40">
        <v>139790</v>
      </c>
      <c r="O451" s="40">
        <v>11590</v>
      </c>
      <c r="P451" s="41">
        <v>8.2910079404821521E-2</v>
      </c>
      <c r="Q451" s="39">
        <f t="shared" si="8"/>
        <v>139790</v>
      </c>
    </row>
    <row r="452" spans="1:17" ht="31.5">
      <c r="A452" s="34">
        <v>440</v>
      </c>
      <c r="B452" s="44" t="s">
        <v>1690</v>
      </c>
      <c r="C452" s="44" t="s">
        <v>1691</v>
      </c>
      <c r="D452" s="45" t="s">
        <v>1692</v>
      </c>
      <c r="E452" s="45">
        <v>22</v>
      </c>
      <c r="F452" s="49" t="s">
        <v>286</v>
      </c>
      <c r="G452" s="49" t="s">
        <v>295</v>
      </c>
      <c r="H452" s="45">
        <v>2</v>
      </c>
      <c r="I452" s="45" t="s">
        <v>1693</v>
      </c>
      <c r="J452" s="45" t="s">
        <v>34</v>
      </c>
      <c r="K452" s="45">
        <v>10</v>
      </c>
      <c r="L452" s="40">
        <v>0</v>
      </c>
      <c r="M452" s="40">
        <v>300000</v>
      </c>
      <c r="N452" s="40">
        <v>300000</v>
      </c>
      <c r="O452" s="40">
        <v>7700</v>
      </c>
      <c r="P452" s="41">
        <v>2.5666666666666667E-2</v>
      </c>
      <c r="Q452" s="39">
        <f t="shared" si="8"/>
        <v>300000</v>
      </c>
    </row>
    <row r="453" spans="1:17" ht="15.75">
      <c r="A453" s="34">
        <v>441</v>
      </c>
      <c r="B453" s="44" t="s">
        <v>1694</v>
      </c>
      <c r="C453" s="44" t="s">
        <v>1695</v>
      </c>
      <c r="D453" s="45" t="s">
        <v>1696</v>
      </c>
      <c r="E453" s="45">
        <v>22</v>
      </c>
      <c r="F453" s="45">
        <v>12</v>
      </c>
      <c r="G453" s="45" t="s">
        <v>294</v>
      </c>
      <c r="H453" s="45">
        <v>2</v>
      </c>
      <c r="I453" s="45" t="s">
        <v>1697</v>
      </c>
      <c r="J453" s="45" t="s">
        <v>34</v>
      </c>
      <c r="K453" s="45">
        <v>50</v>
      </c>
      <c r="L453" s="40">
        <v>0</v>
      </c>
      <c r="M453" s="40">
        <v>136300</v>
      </c>
      <c r="N453" s="40">
        <v>136300</v>
      </c>
      <c r="O453" s="40">
        <v>13500</v>
      </c>
      <c r="P453" s="41">
        <v>9.9046221570066026E-2</v>
      </c>
      <c r="Q453" s="39">
        <f t="shared" si="8"/>
        <v>136300</v>
      </c>
    </row>
    <row r="454" spans="1:17" ht="31.5">
      <c r="A454" s="34">
        <v>442</v>
      </c>
      <c r="B454" s="44" t="s">
        <v>1698</v>
      </c>
      <c r="C454" s="44" t="s">
        <v>1699</v>
      </c>
      <c r="D454" s="45" t="s">
        <v>1700</v>
      </c>
      <c r="E454" s="45">
        <v>22</v>
      </c>
      <c r="F454" s="49" t="s">
        <v>290</v>
      </c>
      <c r="G454" s="45" t="s">
        <v>293</v>
      </c>
      <c r="H454" s="45">
        <v>2</v>
      </c>
      <c r="I454" s="45" t="s">
        <v>1701</v>
      </c>
      <c r="J454" s="45" t="s">
        <v>34</v>
      </c>
      <c r="K454" s="45">
        <v>25</v>
      </c>
      <c r="L454" s="40">
        <v>16990.37</v>
      </c>
      <c r="M454" s="40">
        <v>300000</v>
      </c>
      <c r="N454" s="40">
        <v>316990.37</v>
      </c>
      <c r="O454" s="40">
        <v>16080.31</v>
      </c>
      <c r="P454" s="41">
        <v>5.0728071013639943E-2</v>
      </c>
      <c r="Q454" s="39">
        <f t="shared" si="8"/>
        <v>300000</v>
      </c>
    </row>
    <row r="455" spans="1:17" ht="15.75">
      <c r="A455" s="34">
        <v>443</v>
      </c>
      <c r="B455" s="44" t="s">
        <v>1702</v>
      </c>
      <c r="C455" s="44" t="s">
        <v>1703</v>
      </c>
      <c r="D455" s="45" t="s">
        <v>1704</v>
      </c>
      <c r="E455" s="45">
        <v>22</v>
      </c>
      <c r="F455" s="49" t="s">
        <v>288</v>
      </c>
      <c r="G455" s="45" t="s">
        <v>291</v>
      </c>
      <c r="H455" s="45">
        <v>3</v>
      </c>
      <c r="I455" s="45" t="s">
        <v>1705</v>
      </c>
      <c r="J455" s="45" t="s">
        <v>34</v>
      </c>
      <c r="K455" s="45">
        <v>43</v>
      </c>
      <c r="L455" s="40">
        <v>0</v>
      </c>
      <c r="M455" s="40">
        <v>300000</v>
      </c>
      <c r="N455" s="40">
        <v>300000</v>
      </c>
      <c r="O455" s="40">
        <v>2400</v>
      </c>
      <c r="P455" s="41">
        <v>8.0000000000000002E-3</v>
      </c>
      <c r="Q455" s="39">
        <f t="shared" si="8"/>
        <v>300000</v>
      </c>
    </row>
    <row r="456" spans="1:17" ht="31.5">
      <c r="A456" s="34">
        <v>444</v>
      </c>
      <c r="B456" s="44" t="s">
        <v>1706</v>
      </c>
      <c r="C456" s="44" t="s">
        <v>1707</v>
      </c>
      <c r="D456" s="45" t="s">
        <v>1708</v>
      </c>
      <c r="E456" s="45">
        <v>22</v>
      </c>
      <c r="F456" s="49" t="s">
        <v>288</v>
      </c>
      <c r="G456" s="45" t="s">
        <v>294</v>
      </c>
      <c r="H456" s="45">
        <v>2</v>
      </c>
      <c r="I456" s="45" t="s">
        <v>1709</v>
      </c>
      <c r="J456" s="45" t="s">
        <v>34</v>
      </c>
      <c r="K456" s="45">
        <v>16</v>
      </c>
      <c r="L456" s="40">
        <v>0</v>
      </c>
      <c r="M456" s="40">
        <v>299373.14</v>
      </c>
      <c r="N456" s="40">
        <v>299373.14</v>
      </c>
      <c r="O456" s="40">
        <v>0</v>
      </c>
      <c r="P456" s="41">
        <v>0</v>
      </c>
      <c r="Q456" s="39">
        <f t="shared" si="8"/>
        <v>299373.14</v>
      </c>
    </row>
    <row r="457" spans="1:17" ht="31.5">
      <c r="A457" s="34">
        <v>445</v>
      </c>
      <c r="B457" s="44" t="s">
        <v>1710</v>
      </c>
      <c r="C457" s="44" t="s">
        <v>1711</v>
      </c>
      <c r="D457" s="45" t="s">
        <v>1712</v>
      </c>
      <c r="E457" s="45">
        <v>22</v>
      </c>
      <c r="F457" s="45">
        <v>63</v>
      </c>
      <c r="G457" s="45" t="s">
        <v>290</v>
      </c>
      <c r="H457" s="45">
        <v>1</v>
      </c>
      <c r="I457" s="45" t="s">
        <v>1713</v>
      </c>
      <c r="J457" s="45" t="s">
        <v>34</v>
      </c>
      <c r="K457" s="45">
        <v>116</v>
      </c>
      <c r="L457" s="40">
        <v>0</v>
      </c>
      <c r="M457" s="40">
        <v>300000</v>
      </c>
      <c r="N457" s="40">
        <v>300000</v>
      </c>
      <c r="O457" s="40">
        <v>2000</v>
      </c>
      <c r="P457" s="41">
        <v>6.6666666666666671E-3</v>
      </c>
      <c r="Q457" s="39">
        <f t="shared" si="8"/>
        <v>300000</v>
      </c>
    </row>
    <row r="458" spans="1:17" ht="31.5">
      <c r="A458" s="34">
        <v>446</v>
      </c>
      <c r="B458" s="44" t="s">
        <v>1714</v>
      </c>
      <c r="C458" s="44" t="s">
        <v>1715</v>
      </c>
      <c r="D458" s="45" t="s">
        <v>1716</v>
      </c>
      <c r="E458" s="45">
        <v>22</v>
      </c>
      <c r="F458" s="45">
        <v>13</v>
      </c>
      <c r="G458" s="49" t="s">
        <v>286</v>
      </c>
      <c r="H458" s="45">
        <v>2</v>
      </c>
      <c r="I458" s="45" t="s">
        <v>1717</v>
      </c>
      <c r="J458" s="45" t="s">
        <v>34</v>
      </c>
      <c r="K458" s="45">
        <v>30</v>
      </c>
      <c r="L458" s="40">
        <v>0</v>
      </c>
      <c r="M458" s="40">
        <v>264000</v>
      </c>
      <c r="N458" s="40">
        <v>264000</v>
      </c>
      <c r="O458" s="40">
        <v>12000</v>
      </c>
      <c r="P458" s="41">
        <v>4.5454545454545456E-2</v>
      </c>
      <c r="Q458" s="39">
        <f t="shared" si="8"/>
        <v>264000</v>
      </c>
    </row>
    <row r="459" spans="1:17" ht="15.75">
      <c r="A459" s="34">
        <v>447</v>
      </c>
      <c r="B459" s="44" t="s">
        <v>1718</v>
      </c>
      <c r="C459" s="44" t="s">
        <v>1719</v>
      </c>
      <c r="D459" s="45" t="s">
        <v>1720</v>
      </c>
      <c r="E459" s="45">
        <v>22</v>
      </c>
      <c r="F459" s="49" t="s">
        <v>288</v>
      </c>
      <c r="G459" s="45" t="s">
        <v>284</v>
      </c>
      <c r="H459" s="45">
        <v>3</v>
      </c>
      <c r="I459" s="45" t="s">
        <v>1721</v>
      </c>
      <c r="J459" s="45" t="s">
        <v>34</v>
      </c>
      <c r="K459" s="45">
        <v>25</v>
      </c>
      <c r="L459" s="40">
        <v>0</v>
      </c>
      <c r="M459" s="40">
        <v>300000</v>
      </c>
      <c r="N459" s="40">
        <v>300000</v>
      </c>
      <c r="O459" s="40">
        <v>5000</v>
      </c>
      <c r="P459" s="41">
        <v>1.6666666666666666E-2</v>
      </c>
      <c r="Q459" s="39">
        <f t="shared" ref="Q459:Q522" si="9">M459</f>
        <v>300000</v>
      </c>
    </row>
    <row r="460" spans="1:17" ht="31.5">
      <c r="A460" s="34">
        <v>448</v>
      </c>
      <c r="B460" s="44" t="s">
        <v>1722</v>
      </c>
      <c r="C460" s="44" t="s">
        <v>1723</v>
      </c>
      <c r="D460" s="45" t="s">
        <v>1724</v>
      </c>
      <c r="E460" s="45">
        <v>22</v>
      </c>
      <c r="F460" s="45">
        <v>11</v>
      </c>
      <c r="G460" s="45" t="s">
        <v>286</v>
      </c>
      <c r="H460" s="45">
        <v>2</v>
      </c>
      <c r="I460" s="45" t="s">
        <v>1725</v>
      </c>
      <c r="J460" s="45" t="s">
        <v>34</v>
      </c>
      <c r="K460" s="45">
        <v>36</v>
      </c>
      <c r="L460" s="40">
        <v>0</v>
      </c>
      <c r="M460" s="40">
        <v>258926</v>
      </c>
      <c r="N460" s="40">
        <v>258926</v>
      </c>
      <c r="O460" s="40">
        <v>10000</v>
      </c>
      <c r="P460" s="41">
        <v>3.8621073202382145E-2</v>
      </c>
      <c r="Q460" s="39">
        <f t="shared" si="9"/>
        <v>258926</v>
      </c>
    </row>
    <row r="461" spans="1:17" ht="15.75">
      <c r="A461" s="34">
        <v>449</v>
      </c>
      <c r="B461" s="44" t="s">
        <v>1726</v>
      </c>
      <c r="C461" s="44" t="s">
        <v>1727</v>
      </c>
      <c r="D461" s="45" t="s">
        <v>1728</v>
      </c>
      <c r="E461" s="45">
        <v>22</v>
      </c>
      <c r="F461" s="45">
        <v>15</v>
      </c>
      <c r="G461" s="45" t="s">
        <v>286</v>
      </c>
      <c r="H461" s="45">
        <v>2</v>
      </c>
      <c r="I461" s="45" t="s">
        <v>1729</v>
      </c>
      <c r="J461" s="45" t="s">
        <v>34</v>
      </c>
      <c r="K461" s="45">
        <v>73</v>
      </c>
      <c r="L461" s="40">
        <v>0</v>
      </c>
      <c r="M461" s="40">
        <v>300000</v>
      </c>
      <c r="N461" s="40">
        <v>300000</v>
      </c>
      <c r="O461" s="40">
        <v>30000</v>
      </c>
      <c r="P461" s="41">
        <v>0.1</v>
      </c>
      <c r="Q461" s="39">
        <f t="shared" si="9"/>
        <v>300000</v>
      </c>
    </row>
    <row r="462" spans="1:17" ht="15.75">
      <c r="A462" s="34">
        <v>450</v>
      </c>
      <c r="B462" s="44" t="s">
        <v>1730</v>
      </c>
      <c r="C462" s="44" t="s">
        <v>1731</v>
      </c>
      <c r="D462" s="45" t="s">
        <v>1732</v>
      </c>
      <c r="E462" s="45">
        <v>22</v>
      </c>
      <c r="F462" s="45">
        <v>11</v>
      </c>
      <c r="G462" s="45" t="s">
        <v>288</v>
      </c>
      <c r="H462" s="45">
        <v>1</v>
      </c>
      <c r="I462" s="45" t="s">
        <v>1733</v>
      </c>
      <c r="J462" s="45" t="s">
        <v>34</v>
      </c>
      <c r="K462" s="45">
        <v>48</v>
      </c>
      <c r="L462" s="40">
        <v>0</v>
      </c>
      <c r="M462" s="40">
        <v>300000</v>
      </c>
      <c r="N462" s="40">
        <v>300000</v>
      </c>
      <c r="O462" s="40">
        <v>0</v>
      </c>
      <c r="P462" s="41">
        <v>0</v>
      </c>
      <c r="Q462" s="39">
        <f t="shared" si="9"/>
        <v>300000</v>
      </c>
    </row>
    <row r="463" spans="1:17" ht="47.25">
      <c r="A463" s="34">
        <v>451</v>
      </c>
      <c r="B463" s="44" t="s">
        <v>1734</v>
      </c>
      <c r="C463" s="44" t="s">
        <v>1735</v>
      </c>
      <c r="D463" s="45" t="s">
        <v>1736</v>
      </c>
      <c r="E463" s="45">
        <v>22</v>
      </c>
      <c r="F463" s="45" t="s">
        <v>291</v>
      </c>
      <c r="G463" s="45" t="s">
        <v>290</v>
      </c>
      <c r="H463" s="45">
        <v>1</v>
      </c>
      <c r="I463" s="45" t="s">
        <v>1737</v>
      </c>
      <c r="J463" s="45" t="s">
        <v>21</v>
      </c>
      <c r="K463" s="45">
        <v>120</v>
      </c>
      <c r="L463" s="40">
        <v>0</v>
      </c>
      <c r="M463" s="40">
        <v>300000</v>
      </c>
      <c r="N463" s="40">
        <v>300000</v>
      </c>
      <c r="O463" s="40">
        <v>20000</v>
      </c>
      <c r="P463" s="41">
        <v>6.6666666666666666E-2</v>
      </c>
      <c r="Q463" s="39">
        <f t="shared" si="9"/>
        <v>300000</v>
      </c>
    </row>
    <row r="464" spans="1:17" ht="31.5">
      <c r="A464" s="34">
        <v>452</v>
      </c>
      <c r="B464" s="44" t="s">
        <v>1738</v>
      </c>
      <c r="C464" s="44" t="s">
        <v>1739</v>
      </c>
      <c r="D464" s="45" t="s">
        <v>1740</v>
      </c>
      <c r="E464" s="45">
        <v>22</v>
      </c>
      <c r="F464" s="49" t="s">
        <v>285</v>
      </c>
      <c r="G464" s="45" t="s">
        <v>294</v>
      </c>
      <c r="H464" s="45">
        <v>3</v>
      </c>
      <c r="I464" s="45" t="s">
        <v>1741</v>
      </c>
      <c r="J464" s="45" t="s">
        <v>561</v>
      </c>
      <c r="K464" s="45">
        <v>24</v>
      </c>
      <c r="L464" s="40">
        <v>0</v>
      </c>
      <c r="M464" s="40">
        <v>258659.82</v>
      </c>
      <c r="N464" s="40">
        <v>258659.82</v>
      </c>
      <c r="O464" s="40">
        <v>0</v>
      </c>
      <c r="P464" s="41">
        <v>0</v>
      </c>
      <c r="Q464" s="39">
        <f t="shared" si="9"/>
        <v>258659.82</v>
      </c>
    </row>
    <row r="465" spans="1:17" ht="31.5">
      <c r="A465" s="34">
        <v>453</v>
      </c>
      <c r="B465" s="44" t="s">
        <v>1742</v>
      </c>
      <c r="C465" s="44" t="s">
        <v>1743</v>
      </c>
      <c r="D465" s="45" t="s">
        <v>1744</v>
      </c>
      <c r="E465" s="45">
        <v>22</v>
      </c>
      <c r="F465" s="45">
        <v>11</v>
      </c>
      <c r="G465" s="45" t="s">
        <v>294</v>
      </c>
      <c r="H465" s="45">
        <v>2</v>
      </c>
      <c r="I465" s="45" t="s">
        <v>1745</v>
      </c>
      <c r="J465" s="45" t="s">
        <v>34</v>
      </c>
      <c r="K465" s="45">
        <v>38</v>
      </c>
      <c r="L465" s="40">
        <v>210939.64</v>
      </c>
      <c r="M465" s="40">
        <v>300000</v>
      </c>
      <c r="N465" s="40">
        <v>510939.64</v>
      </c>
      <c r="O465" s="40">
        <v>0</v>
      </c>
      <c r="P465" s="41">
        <v>0</v>
      </c>
      <c r="Q465" s="39">
        <f t="shared" si="9"/>
        <v>300000</v>
      </c>
    </row>
    <row r="466" spans="1:17" ht="31.5">
      <c r="A466" s="34">
        <v>454</v>
      </c>
      <c r="B466" s="44" t="s">
        <v>1746</v>
      </c>
      <c r="C466" s="44" t="s">
        <v>1747</v>
      </c>
      <c r="D466" s="45" t="s">
        <v>1748</v>
      </c>
      <c r="E466" s="45">
        <v>22</v>
      </c>
      <c r="F466" s="49" t="s">
        <v>285</v>
      </c>
      <c r="G466" s="45" t="s">
        <v>295</v>
      </c>
      <c r="H466" s="45">
        <v>2</v>
      </c>
      <c r="I466" s="45" t="s">
        <v>1749</v>
      </c>
      <c r="J466" s="45" t="s">
        <v>34</v>
      </c>
      <c r="K466" s="45">
        <v>31</v>
      </c>
      <c r="L466" s="40">
        <v>0</v>
      </c>
      <c r="M466" s="40">
        <v>220870</v>
      </c>
      <c r="N466" s="40">
        <v>220870</v>
      </c>
      <c r="O466" s="40">
        <v>5750</v>
      </c>
      <c r="P466" s="41">
        <v>2.6033413320052521E-2</v>
      </c>
      <c r="Q466" s="39">
        <f t="shared" si="9"/>
        <v>220870</v>
      </c>
    </row>
    <row r="467" spans="1:17" ht="15.75">
      <c r="A467" s="34">
        <v>455</v>
      </c>
      <c r="B467" s="44" t="s">
        <v>1750</v>
      </c>
      <c r="C467" s="44" t="s">
        <v>1751</v>
      </c>
      <c r="D467" s="45" t="s">
        <v>1752</v>
      </c>
      <c r="E467" s="45">
        <v>22</v>
      </c>
      <c r="F467" s="45">
        <v>10</v>
      </c>
      <c r="G467" s="45" t="s">
        <v>291</v>
      </c>
      <c r="H467" s="45">
        <v>2</v>
      </c>
      <c r="I467" s="45" t="s">
        <v>1753</v>
      </c>
      <c r="J467" s="45" t="s">
        <v>34</v>
      </c>
      <c r="K467" s="45">
        <v>24</v>
      </c>
      <c r="L467" s="40">
        <v>0</v>
      </c>
      <c r="M467" s="40">
        <v>299967.40999999997</v>
      </c>
      <c r="N467" s="40">
        <v>299967.40999999997</v>
      </c>
      <c r="O467" s="40">
        <v>5617.72</v>
      </c>
      <c r="P467" s="41">
        <v>1.8727767793174602E-2</v>
      </c>
      <c r="Q467" s="39">
        <f t="shared" si="9"/>
        <v>299967.40999999997</v>
      </c>
    </row>
    <row r="468" spans="1:17" ht="31.5">
      <c r="A468" s="34">
        <v>456</v>
      </c>
      <c r="B468" s="44" t="s">
        <v>1754</v>
      </c>
      <c r="C468" s="44" t="s">
        <v>1755</v>
      </c>
      <c r="D468" s="45" t="s">
        <v>1756</v>
      </c>
      <c r="E468" s="45" t="s">
        <v>1125</v>
      </c>
      <c r="F468" s="45" t="s">
        <v>295</v>
      </c>
      <c r="G468" s="45" t="s">
        <v>287</v>
      </c>
      <c r="H468" s="45">
        <v>2</v>
      </c>
      <c r="I468" s="45" t="s">
        <v>1757</v>
      </c>
      <c r="J468" s="45" t="s">
        <v>34</v>
      </c>
      <c r="K468" s="45">
        <v>32</v>
      </c>
      <c r="L468" s="40">
        <v>5000</v>
      </c>
      <c r="M468" s="40">
        <v>300000</v>
      </c>
      <c r="N468" s="40">
        <v>305000</v>
      </c>
      <c r="O468" s="40">
        <v>12088.7</v>
      </c>
      <c r="P468" s="41">
        <v>3.9635081967213118E-2</v>
      </c>
      <c r="Q468" s="39">
        <f t="shared" si="9"/>
        <v>300000</v>
      </c>
    </row>
    <row r="469" spans="1:17" ht="15.75">
      <c r="A469" s="34">
        <v>457</v>
      </c>
      <c r="B469" s="44" t="s">
        <v>1758</v>
      </c>
      <c r="C469" s="44" t="s">
        <v>1759</v>
      </c>
      <c r="D469" s="45" t="s">
        <v>1760</v>
      </c>
      <c r="E469" s="45">
        <v>22</v>
      </c>
      <c r="F469" s="45">
        <v>12</v>
      </c>
      <c r="G469" s="49" t="s">
        <v>290</v>
      </c>
      <c r="H469" s="45">
        <v>1</v>
      </c>
      <c r="I469" s="45" t="s">
        <v>1761</v>
      </c>
      <c r="J469" s="45" t="s">
        <v>34</v>
      </c>
      <c r="K469" s="45">
        <v>111</v>
      </c>
      <c r="L469" s="40">
        <v>0</v>
      </c>
      <c r="M469" s="40">
        <v>192500</v>
      </c>
      <c r="N469" s="40">
        <v>192500</v>
      </c>
      <c r="O469" s="40">
        <v>15000</v>
      </c>
      <c r="P469" s="41">
        <v>7.792207792207792E-2</v>
      </c>
      <c r="Q469" s="39">
        <f t="shared" si="9"/>
        <v>192500</v>
      </c>
    </row>
    <row r="470" spans="1:17" ht="31.5">
      <c r="A470" s="34">
        <v>458</v>
      </c>
      <c r="B470" s="44" t="s">
        <v>1762</v>
      </c>
      <c r="C470" s="44" t="s">
        <v>1763</v>
      </c>
      <c r="D470" s="45" t="s">
        <v>1764</v>
      </c>
      <c r="E470" s="45">
        <v>22</v>
      </c>
      <c r="F470" s="45" t="s">
        <v>288</v>
      </c>
      <c r="G470" s="45" t="s">
        <v>290</v>
      </c>
      <c r="H470" s="45">
        <v>1</v>
      </c>
      <c r="I470" s="45" t="s">
        <v>1765</v>
      </c>
      <c r="J470" s="45" t="s">
        <v>34</v>
      </c>
      <c r="K470" s="45">
        <v>24</v>
      </c>
      <c r="L470" s="40">
        <v>0</v>
      </c>
      <c r="M470" s="40">
        <v>265944.3</v>
      </c>
      <c r="N470" s="40">
        <v>265944.3</v>
      </c>
      <c r="O470" s="40">
        <v>13745.8</v>
      </c>
      <c r="P470" s="41">
        <v>5.1686762980067628E-2</v>
      </c>
      <c r="Q470" s="39">
        <f t="shared" si="9"/>
        <v>265944.3</v>
      </c>
    </row>
    <row r="471" spans="1:17" ht="31.5">
      <c r="A471" s="34">
        <v>459</v>
      </c>
      <c r="B471" s="44" t="s">
        <v>1766</v>
      </c>
      <c r="C471" s="44" t="s">
        <v>1767</v>
      </c>
      <c r="D471" s="45" t="s">
        <v>1768</v>
      </c>
      <c r="E471" s="45">
        <v>22</v>
      </c>
      <c r="F471" s="45">
        <v>62</v>
      </c>
      <c r="G471" s="49" t="s">
        <v>290</v>
      </c>
      <c r="H471" s="45">
        <v>1</v>
      </c>
      <c r="I471" s="45" t="s">
        <v>1769</v>
      </c>
      <c r="J471" s="45" t="s">
        <v>34</v>
      </c>
      <c r="K471" s="45">
        <v>110</v>
      </c>
      <c r="L471" s="40">
        <v>0</v>
      </c>
      <c r="M471" s="40">
        <v>300000</v>
      </c>
      <c r="N471" s="40">
        <v>300000</v>
      </c>
      <c r="O471" s="40">
        <v>0</v>
      </c>
      <c r="P471" s="41">
        <v>0</v>
      </c>
      <c r="Q471" s="39">
        <f t="shared" si="9"/>
        <v>300000</v>
      </c>
    </row>
    <row r="472" spans="1:17" ht="31.5">
      <c r="A472" s="34">
        <v>460</v>
      </c>
      <c r="B472" s="44" t="s">
        <v>1770</v>
      </c>
      <c r="C472" s="44" t="s">
        <v>1771</v>
      </c>
      <c r="D472" s="45" t="s">
        <v>1768</v>
      </c>
      <c r="E472" s="45">
        <v>22</v>
      </c>
      <c r="F472" s="45">
        <v>62</v>
      </c>
      <c r="G472" s="49" t="s">
        <v>290</v>
      </c>
      <c r="H472" s="45">
        <v>1</v>
      </c>
      <c r="I472" s="45" t="s">
        <v>1772</v>
      </c>
      <c r="J472" s="45" t="s">
        <v>34</v>
      </c>
      <c r="K472" s="45">
        <v>88</v>
      </c>
      <c r="L472" s="40">
        <v>0</v>
      </c>
      <c r="M472" s="40">
        <v>300000</v>
      </c>
      <c r="N472" s="40">
        <v>300000</v>
      </c>
      <c r="O472" s="40">
        <v>0</v>
      </c>
      <c r="P472" s="41">
        <v>0</v>
      </c>
      <c r="Q472" s="39">
        <f t="shared" si="9"/>
        <v>300000</v>
      </c>
    </row>
    <row r="473" spans="1:17" ht="31.5">
      <c r="A473" s="34">
        <v>461</v>
      </c>
      <c r="B473" s="44" t="s">
        <v>1773</v>
      </c>
      <c r="C473" s="44" t="s">
        <v>1774</v>
      </c>
      <c r="D473" s="45" t="s">
        <v>1768</v>
      </c>
      <c r="E473" s="45">
        <v>22</v>
      </c>
      <c r="F473" s="45">
        <v>62</v>
      </c>
      <c r="G473" s="49" t="s">
        <v>290</v>
      </c>
      <c r="H473" s="45">
        <v>1</v>
      </c>
      <c r="I473" s="45" t="s">
        <v>1775</v>
      </c>
      <c r="J473" s="45" t="s">
        <v>34</v>
      </c>
      <c r="K473" s="45">
        <v>79</v>
      </c>
      <c r="L473" s="40">
        <v>0</v>
      </c>
      <c r="M473" s="40">
        <v>300000</v>
      </c>
      <c r="N473" s="40">
        <v>300000</v>
      </c>
      <c r="O473" s="40">
        <v>0</v>
      </c>
      <c r="P473" s="41">
        <v>0</v>
      </c>
      <c r="Q473" s="39">
        <f t="shared" si="9"/>
        <v>300000</v>
      </c>
    </row>
    <row r="474" spans="1:17" ht="31.5">
      <c r="A474" s="34">
        <v>462</v>
      </c>
      <c r="B474" s="44" t="s">
        <v>1776</v>
      </c>
      <c r="C474" s="44" t="s">
        <v>1777</v>
      </c>
      <c r="D474" s="45" t="s">
        <v>1768</v>
      </c>
      <c r="E474" s="45">
        <v>22</v>
      </c>
      <c r="F474" s="45">
        <v>62</v>
      </c>
      <c r="G474" s="49" t="s">
        <v>290</v>
      </c>
      <c r="H474" s="45">
        <v>1</v>
      </c>
      <c r="I474" s="45" t="s">
        <v>1778</v>
      </c>
      <c r="J474" s="45" t="s">
        <v>34</v>
      </c>
      <c r="K474" s="45">
        <v>192</v>
      </c>
      <c r="L474" s="40">
        <v>0</v>
      </c>
      <c r="M474" s="40">
        <v>231000</v>
      </c>
      <c r="N474" s="40">
        <v>231000</v>
      </c>
      <c r="O474" s="40">
        <v>5000</v>
      </c>
      <c r="P474" s="41">
        <v>2.1645021645021644E-2</v>
      </c>
      <c r="Q474" s="39">
        <f t="shared" si="9"/>
        <v>231000</v>
      </c>
    </row>
    <row r="475" spans="1:17" ht="31.5">
      <c r="A475" s="34">
        <v>463</v>
      </c>
      <c r="B475" s="44" t="s">
        <v>1779</v>
      </c>
      <c r="C475" s="44" t="s">
        <v>1780</v>
      </c>
      <c r="D475" s="45" t="s">
        <v>1768</v>
      </c>
      <c r="E475" s="45">
        <v>22</v>
      </c>
      <c r="F475" s="45">
        <v>62</v>
      </c>
      <c r="G475" s="49" t="s">
        <v>290</v>
      </c>
      <c r="H475" s="45">
        <v>1</v>
      </c>
      <c r="I475" s="45" t="s">
        <v>1781</v>
      </c>
      <c r="J475" s="45" t="s">
        <v>34</v>
      </c>
      <c r="K475" s="45">
        <v>85</v>
      </c>
      <c r="L475" s="40">
        <v>0</v>
      </c>
      <c r="M475" s="40">
        <v>202500</v>
      </c>
      <c r="N475" s="40">
        <v>202500</v>
      </c>
      <c r="O475" s="40">
        <v>5000</v>
      </c>
      <c r="P475" s="41">
        <v>2.4691358024691357E-2</v>
      </c>
      <c r="Q475" s="39">
        <f t="shared" si="9"/>
        <v>202500</v>
      </c>
    </row>
    <row r="476" spans="1:17" ht="31.5">
      <c r="A476" s="34">
        <v>464</v>
      </c>
      <c r="B476" s="44" t="s">
        <v>1782</v>
      </c>
      <c r="C476" s="44" t="s">
        <v>1783</v>
      </c>
      <c r="D476" s="45" t="s">
        <v>1784</v>
      </c>
      <c r="E476" s="45">
        <v>22</v>
      </c>
      <c r="F476" s="45" t="s">
        <v>284</v>
      </c>
      <c r="G476" s="45" t="s">
        <v>284</v>
      </c>
      <c r="H476" s="45">
        <v>3</v>
      </c>
      <c r="I476" s="45" t="s">
        <v>1785</v>
      </c>
      <c r="J476" s="45" t="s">
        <v>34</v>
      </c>
      <c r="K476" s="45">
        <v>80</v>
      </c>
      <c r="L476" s="40">
        <v>0</v>
      </c>
      <c r="M476" s="40">
        <v>269990</v>
      </c>
      <c r="N476" s="40">
        <v>269990</v>
      </c>
      <c r="O476" s="40">
        <v>24400</v>
      </c>
      <c r="P476" s="41">
        <v>9.0373717545094268E-2</v>
      </c>
      <c r="Q476" s="39">
        <f t="shared" si="9"/>
        <v>269990</v>
      </c>
    </row>
    <row r="477" spans="1:17" ht="31.5">
      <c r="A477" s="34">
        <v>465</v>
      </c>
      <c r="B477" s="44" t="s">
        <v>1786</v>
      </c>
      <c r="C477" s="44" t="s">
        <v>1787</v>
      </c>
      <c r="D477" s="45" t="s">
        <v>1788</v>
      </c>
      <c r="E477" s="45">
        <v>22</v>
      </c>
      <c r="F477" s="45">
        <v>61</v>
      </c>
      <c r="G477" s="49" t="s">
        <v>290</v>
      </c>
      <c r="H477" s="45">
        <v>1</v>
      </c>
      <c r="I477" s="45" t="s">
        <v>1789</v>
      </c>
      <c r="J477" s="45" t="s">
        <v>34</v>
      </c>
      <c r="K477" s="45">
        <v>100</v>
      </c>
      <c r="L477" s="40">
        <v>0</v>
      </c>
      <c r="M477" s="40">
        <v>300000</v>
      </c>
      <c r="N477" s="40">
        <v>300000</v>
      </c>
      <c r="O477" s="40">
        <v>16000</v>
      </c>
      <c r="P477" s="41">
        <v>5.3333333333333337E-2</v>
      </c>
      <c r="Q477" s="39">
        <f t="shared" si="9"/>
        <v>300000</v>
      </c>
    </row>
    <row r="478" spans="1:17" ht="31.5">
      <c r="A478" s="34">
        <v>466</v>
      </c>
      <c r="B478" s="44" t="s">
        <v>1790</v>
      </c>
      <c r="C478" s="44" t="s">
        <v>1791</v>
      </c>
      <c r="D478" s="45" t="s">
        <v>1788</v>
      </c>
      <c r="E478" s="45">
        <v>22</v>
      </c>
      <c r="F478" s="45">
        <v>61</v>
      </c>
      <c r="G478" s="49" t="s">
        <v>290</v>
      </c>
      <c r="H478" s="45">
        <v>1</v>
      </c>
      <c r="I478" s="45" t="s">
        <v>1792</v>
      </c>
      <c r="J478" s="45" t="s">
        <v>34</v>
      </c>
      <c r="K478" s="45">
        <v>95</v>
      </c>
      <c r="L478" s="40">
        <v>0</v>
      </c>
      <c r="M478" s="40">
        <v>300000</v>
      </c>
      <c r="N478" s="40">
        <v>300000</v>
      </c>
      <c r="O478" s="40">
        <v>5000</v>
      </c>
      <c r="P478" s="41">
        <v>1.6666666666666666E-2</v>
      </c>
      <c r="Q478" s="39">
        <f t="shared" si="9"/>
        <v>300000</v>
      </c>
    </row>
    <row r="479" spans="1:17" ht="47.25">
      <c r="A479" s="34">
        <v>467</v>
      </c>
      <c r="B479" s="44" t="s">
        <v>1793</v>
      </c>
      <c r="C479" s="44" t="s">
        <v>1794</v>
      </c>
      <c r="D479" s="45" t="s">
        <v>1788</v>
      </c>
      <c r="E479" s="45">
        <v>22</v>
      </c>
      <c r="F479" s="45">
        <v>61</v>
      </c>
      <c r="G479" s="49" t="s">
        <v>290</v>
      </c>
      <c r="H479" s="45">
        <v>1</v>
      </c>
      <c r="I479" s="45" t="s">
        <v>1795</v>
      </c>
      <c r="J479" s="45" t="s">
        <v>34</v>
      </c>
      <c r="K479" s="45">
        <v>96</v>
      </c>
      <c r="L479" s="40">
        <v>0</v>
      </c>
      <c r="M479" s="40">
        <v>300000</v>
      </c>
      <c r="N479" s="40">
        <v>300000</v>
      </c>
      <c r="O479" s="40">
        <v>5000</v>
      </c>
      <c r="P479" s="41">
        <v>1.6666666666666666E-2</v>
      </c>
      <c r="Q479" s="39">
        <f t="shared" si="9"/>
        <v>300000</v>
      </c>
    </row>
    <row r="480" spans="1:17" ht="31.5">
      <c r="A480" s="34">
        <v>468</v>
      </c>
      <c r="B480" s="44" t="s">
        <v>1796</v>
      </c>
      <c r="C480" s="44" t="s">
        <v>1797</v>
      </c>
      <c r="D480" s="45" t="s">
        <v>1788</v>
      </c>
      <c r="E480" s="45">
        <v>22</v>
      </c>
      <c r="F480" s="45">
        <v>61</v>
      </c>
      <c r="G480" s="49" t="s">
        <v>290</v>
      </c>
      <c r="H480" s="45">
        <v>1</v>
      </c>
      <c r="I480" s="45" t="s">
        <v>1798</v>
      </c>
      <c r="J480" s="45" t="s">
        <v>34</v>
      </c>
      <c r="K480" s="45">
        <v>80</v>
      </c>
      <c r="L480" s="40">
        <v>0</v>
      </c>
      <c r="M480" s="40">
        <v>300000</v>
      </c>
      <c r="N480" s="40">
        <v>300000</v>
      </c>
      <c r="O480" s="40">
        <v>0</v>
      </c>
      <c r="P480" s="41">
        <v>0</v>
      </c>
      <c r="Q480" s="39">
        <f t="shared" si="9"/>
        <v>300000</v>
      </c>
    </row>
    <row r="481" spans="1:17" ht="31.5">
      <c r="A481" s="34">
        <v>469</v>
      </c>
      <c r="B481" s="44" t="s">
        <v>1799</v>
      </c>
      <c r="C481" s="44" t="s">
        <v>1800</v>
      </c>
      <c r="D481" s="45" t="s">
        <v>1788</v>
      </c>
      <c r="E481" s="45">
        <v>22</v>
      </c>
      <c r="F481" s="45">
        <v>61</v>
      </c>
      <c r="G481" s="49" t="s">
        <v>290</v>
      </c>
      <c r="H481" s="45">
        <v>1</v>
      </c>
      <c r="I481" s="45" t="s">
        <v>1801</v>
      </c>
      <c r="J481" s="45" t="s">
        <v>34</v>
      </c>
      <c r="K481" s="45">
        <v>48</v>
      </c>
      <c r="L481" s="40">
        <v>0</v>
      </c>
      <c r="M481" s="40">
        <v>300000</v>
      </c>
      <c r="N481" s="40">
        <v>300000</v>
      </c>
      <c r="O481" s="40">
        <v>4000</v>
      </c>
      <c r="P481" s="41">
        <v>1.3333333333333334E-2</v>
      </c>
      <c r="Q481" s="39">
        <f t="shared" si="9"/>
        <v>300000</v>
      </c>
    </row>
    <row r="482" spans="1:17" ht="47.25">
      <c r="A482" s="34">
        <v>470</v>
      </c>
      <c r="B482" s="44" t="s">
        <v>1802</v>
      </c>
      <c r="C482" s="44" t="s">
        <v>1803</v>
      </c>
      <c r="D482" s="45" t="s">
        <v>1788</v>
      </c>
      <c r="E482" s="45">
        <v>22</v>
      </c>
      <c r="F482" s="45">
        <v>61</v>
      </c>
      <c r="G482" s="49" t="s">
        <v>290</v>
      </c>
      <c r="H482" s="45">
        <v>1</v>
      </c>
      <c r="I482" s="45" t="s">
        <v>1804</v>
      </c>
      <c r="J482" s="45" t="s">
        <v>34</v>
      </c>
      <c r="K482" s="45">
        <v>58</v>
      </c>
      <c r="L482" s="40">
        <v>0</v>
      </c>
      <c r="M482" s="40">
        <v>285000</v>
      </c>
      <c r="N482" s="40">
        <v>285000</v>
      </c>
      <c r="O482" s="40">
        <v>20000</v>
      </c>
      <c r="P482" s="41">
        <v>7.0175438596491224E-2</v>
      </c>
      <c r="Q482" s="39">
        <f t="shared" si="9"/>
        <v>285000</v>
      </c>
    </row>
    <row r="483" spans="1:17" ht="31.5">
      <c r="A483" s="34">
        <v>471</v>
      </c>
      <c r="B483" s="44" t="s">
        <v>1805</v>
      </c>
      <c r="C483" s="44" t="s">
        <v>1806</v>
      </c>
      <c r="D483" s="45" t="s">
        <v>1788</v>
      </c>
      <c r="E483" s="45">
        <v>22</v>
      </c>
      <c r="F483" s="45">
        <v>61</v>
      </c>
      <c r="G483" s="49" t="s">
        <v>290</v>
      </c>
      <c r="H483" s="45">
        <v>1</v>
      </c>
      <c r="I483" s="45" t="s">
        <v>1807</v>
      </c>
      <c r="J483" s="45" t="s">
        <v>34</v>
      </c>
      <c r="K483" s="45">
        <v>94</v>
      </c>
      <c r="L483" s="40">
        <v>0</v>
      </c>
      <c r="M483" s="40">
        <v>248000</v>
      </c>
      <c r="N483" s="40">
        <v>248000</v>
      </c>
      <c r="O483" s="40">
        <v>18000</v>
      </c>
      <c r="P483" s="41">
        <v>7.2580645161290328E-2</v>
      </c>
      <c r="Q483" s="39">
        <f t="shared" si="9"/>
        <v>248000</v>
      </c>
    </row>
    <row r="484" spans="1:17" ht="31.5">
      <c r="A484" s="34">
        <v>472</v>
      </c>
      <c r="B484" s="44" t="s">
        <v>1808</v>
      </c>
      <c r="C484" s="44" t="s">
        <v>1809</v>
      </c>
      <c r="D484" s="45" t="s">
        <v>1788</v>
      </c>
      <c r="E484" s="45">
        <v>22</v>
      </c>
      <c r="F484" s="45">
        <v>61</v>
      </c>
      <c r="G484" s="49" t="s">
        <v>290</v>
      </c>
      <c r="H484" s="45">
        <v>1</v>
      </c>
      <c r="I484" s="45" t="s">
        <v>1810</v>
      </c>
      <c r="J484" s="45" t="s">
        <v>34</v>
      </c>
      <c r="K484" s="45">
        <v>66</v>
      </c>
      <c r="L484" s="40">
        <v>0</v>
      </c>
      <c r="M484" s="40">
        <v>300000</v>
      </c>
      <c r="N484" s="40">
        <v>300000</v>
      </c>
      <c r="O484" s="40">
        <v>30000</v>
      </c>
      <c r="P484" s="41">
        <v>0.1</v>
      </c>
      <c r="Q484" s="39">
        <f t="shared" si="9"/>
        <v>300000</v>
      </c>
    </row>
    <row r="485" spans="1:17" ht="31.5">
      <c r="A485" s="34">
        <v>473</v>
      </c>
      <c r="B485" s="44" t="s">
        <v>1811</v>
      </c>
      <c r="C485" s="44" t="s">
        <v>1812</v>
      </c>
      <c r="D485" s="45" t="s">
        <v>1788</v>
      </c>
      <c r="E485" s="45">
        <v>22</v>
      </c>
      <c r="F485" s="45">
        <v>61</v>
      </c>
      <c r="G485" s="49" t="s">
        <v>290</v>
      </c>
      <c r="H485" s="45">
        <v>1</v>
      </c>
      <c r="I485" s="45" t="s">
        <v>1813</v>
      </c>
      <c r="J485" s="45" t="s">
        <v>34</v>
      </c>
      <c r="K485" s="45">
        <v>67</v>
      </c>
      <c r="L485" s="40">
        <v>0</v>
      </c>
      <c r="M485" s="40">
        <v>260000</v>
      </c>
      <c r="N485" s="40">
        <v>260000</v>
      </c>
      <c r="O485" s="40">
        <v>1000</v>
      </c>
      <c r="P485" s="41">
        <v>3.8461538461538464E-3</v>
      </c>
      <c r="Q485" s="39">
        <f t="shared" si="9"/>
        <v>260000</v>
      </c>
    </row>
    <row r="486" spans="1:17" ht="31.5">
      <c r="A486" s="34">
        <v>474</v>
      </c>
      <c r="B486" s="44" t="s">
        <v>1814</v>
      </c>
      <c r="C486" s="44" t="s">
        <v>1815</v>
      </c>
      <c r="D486" s="45" t="s">
        <v>1788</v>
      </c>
      <c r="E486" s="45">
        <v>22</v>
      </c>
      <c r="F486" s="45">
        <v>61</v>
      </c>
      <c r="G486" s="49" t="s">
        <v>290</v>
      </c>
      <c r="H486" s="45">
        <v>1</v>
      </c>
      <c r="I486" s="45" t="s">
        <v>1816</v>
      </c>
      <c r="J486" s="45" t="s">
        <v>34</v>
      </c>
      <c r="K486" s="45">
        <v>96</v>
      </c>
      <c r="L486" s="40">
        <v>0</v>
      </c>
      <c r="M486" s="40">
        <v>300000</v>
      </c>
      <c r="N486" s="40">
        <v>300000</v>
      </c>
      <c r="O486" s="40">
        <v>10000</v>
      </c>
      <c r="P486" s="41">
        <v>3.3333333333333333E-2</v>
      </c>
      <c r="Q486" s="39">
        <f t="shared" si="9"/>
        <v>300000</v>
      </c>
    </row>
    <row r="487" spans="1:17" ht="31.5">
      <c r="A487" s="34">
        <v>475</v>
      </c>
      <c r="B487" s="44" t="s">
        <v>1817</v>
      </c>
      <c r="C487" s="44" t="s">
        <v>1818</v>
      </c>
      <c r="D487" s="45" t="s">
        <v>1788</v>
      </c>
      <c r="E487" s="45">
        <v>22</v>
      </c>
      <c r="F487" s="45">
        <v>61</v>
      </c>
      <c r="G487" s="49" t="s">
        <v>290</v>
      </c>
      <c r="H487" s="45">
        <v>1</v>
      </c>
      <c r="I487" s="45" t="s">
        <v>1819</v>
      </c>
      <c r="J487" s="45" t="s">
        <v>34</v>
      </c>
      <c r="K487" s="45">
        <v>96</v>
      </c>
      <c r="L487" s="40">
        <v>0</v>
      </c>
      <c r="M487" s="40">
        <v>300000</v>
      </c>
      <c r="N487" s="40">
        <v>300000</v>
      </c>
      <c r="O487" s="40">
        <v>8300</v>
      </c>
      <c r="P487" s="41">
        <v>2.7666666666666666E-2</v>
      </c>
      <c r="Q487" s="39">
        <f t="shared" si="9"/>
        <v>300000</v>
      </c>
    </row>
    <row r="488" spans="1:17" ht="31.5">
      <c r="A488" s="34">
        <v>476</v>
      </c>
      <c r="B488" s="44" t="s">
        <v>1820</v>
      </c>
      <c r="C488" s="44" t="s">
        <v>1821</v>
      </c>
      <c r="D488" s="45" t="s">
        <v>1822</v>
      </c>
      <c r="E488" s="45">
        <v>24</v>
      </c>
      <c r="F488" s="45">
        <v>16</v>
      </c>
      <c r="G488" s="49" t="s">
        <v>288</v>
      </c>
      <c r="H488" s="45">
        <v>2</v>
      </c>
      <c r="I488" s="45" t="s">
        <v>1823</v>
      </c>
      <c r="J488" s="45" t="s">
        <v>34</v>
      </c>
      <c r="K488" s="45">
        <v>15</v>
      </c>
      <c r="L488" s="40">
        <v>0</v>
      </c>
      <c r="M488" s="40">
        <v>300000</v>
      </c>
      <c r="N488" s="40">
        <v>300000</v>
      </c>
      <c r="O488" s="40">
        <v>1000</v>
      </c>
      <c r="P488" s="41">
        <v>3.3333333333333335E-3</v>
      </c>
      <c r="Q488" s="39">
        <f t="shared" si="9"/>
        <v>300000</v>
      </c>
    </row>
    <row r="489" spans="1:17" ht="15.75">
      <c r="A489" s="34">
        <v>477</v>
      </c>
      <c r="B489" s="44" t="s">
        <v>1824</v>
      </c>
      <c r="C489" s="44" t="s">
        <v>1825</v>
      </c>
      <c r="D489" s="45" t="s">
        <v>1826</v>
      </c>
      <c r="E489" s="45">
        <v>24</v>
      </c>
      <c r="F489" s="45">
        <v>11</v>
      </c>
      <c r="G489" s="45" t="s">
        <v>290</v>
      </c>
      <c r="H489" s="45">
        <v>1</v>
      </c>
      <c r="I489" s="45" t="s">
        <v>1827</v>
      </c>
      <c r="J489" s="45" t="s">
        <v>34</v>
      </c>
      <c r="K489" s="45">
        <v>210</v>
      </c>
      <c r="L489" s="40">
        <v>0</v>
      </c>
      <c r="M489" s="40">
        <v>300000</v>
      </c>
      <c r="N489" s="40">
        <v>300000</v>
      </c>
      <c r="O489" s="40">
        <v>0</v>
      </c>
      <c r="P489" s="41">
        <v>0</v>
      </c>
      <c r="Q489" s="39">
        <f t="shared" si="9"/>
        <v>300000</v>
      </c>
    </row>
    <row r="490" spans="1:17" ht="31.5">
      <c r="A490" s="34">
        <v>478</v>
      </c>
      <c r="B490" s="44" t="s">
        <v>1828</v>
      </c>
      <c r="C490" s="44" t="s">
        <v>1829</v>
      </c>
      <c r="D490" s="45" t="s">
        <v>1830</v>
      </c>
      <c r="E490" s="45">
        <v>24</v>
      </c>
      <c r="F490" s="45">
        <v>66</v>
      </c>
      <c r="G490" s="49" t="s">
        <v>290</v>
      </c>
      <c r="H490" s="45">
        <v>1</v>
      </c>
      <c r="I490" s="45" t="s">
        <v>1831</v>
      </c>
      <c r="J490" s="45" t="s">
        <v>34</v>
      </c>
      <c r="K490" s="45">
        <v>111</v>
      </c>
      <c r="L490" s="40">
        <v>0</v>
      </c>
      <c r="M490" s="40">
        <v>300000</v>
      </c>
      <c r="N490" s="40">
        <v>300000</v>
      </c>
      <c r="O490" s="40">
        <v>0</v>
      </c>
      <c r="P490" s="41">
        <v>0</v>
      </c>
      <c r="Q490" s="39">
        <f t="shared" si="9"/>
        <v>300000</v>
      </c>
    </row>
    <row r="491" spans="1:17" ht="15.75">
      <c r="A491" s="34">
        <v>479</v>
      </c>
      <c r="B491" s="44" t="s">
        <v>1828</v>
      </c>
      <c r="C491" s="44" t="s">
        <v>1832</v>
      </c>
      <c r="D491" s="45" t="s">
        <v>1833</v>
      </c>
      <c r="E491" s="45">
        <v>24</v>
      </c>
      <c r="F491" s="45">
        <v>66</v>
      </c>
      <c r="G491" s="49" t="s">
        <v>290</v>
      </c>
      <c r="H491" s="45">
        <v>1</v>
      </c>
      <c r="I491" s="45" t="s">
        <v>1834</v>
      </c>
      <c r="J491" s="45" t="s">
        <v>34</v>
      </c>
      <c r="K491" s="45">
        <v>60</v>
      </c>
      <c r="L491" s="40">
        <v>0</v>
      </c>
      <c r="M491" s="40">
        <v>188000</v>
      </c>
      <c r="N491" s="40">
        <v>188000</v>
      </c>
      <c r="O491" s="40">
        <v>15000</v>
      </c>
      <c r="P491" s="41">
        <v>7.9787234042553196E-2</v>
      </c>
      <c r="Q491" s="39">
        <f t="shared" si="9"/>
        <v>188000</v>
      </c>
    </row>
    <row r="492" spans="1:17" ht="15.75">
      <c r="A492" s="34">
        <v>480</v>
      </c>
      <c r="B492" s="44" t="s">
        <v>148</v>
      </c>
      <c r="C492" s="44" t="s">
        <v>1835</v>
      </c>
      <c r="D492" s="45" t="s">
        <v>1836</v>
      </c>
      <c r="E492" s="45">
        <v>24</v>
      </c>
      <c r="F492" s="45" t="s">
        <v>294</v>
      </c>
      <c r="G492" s="45" t="s">
        <v>290</v>
      </c>
      <c r="H492" s="45">
        <v>1</v>
      </c>
      <c r="I492" s="45" t="s">
        <v>1837</v>
      </c>
      <c r="J492" s="45" t="s">
        <v>34</v>
      </c>
      <c r="K492" s="45">
        <v>80</v>
      </c>
      <c r="L492" s="40">
        <v>0</v>
      </c>
      <c r="M492" s="40">
        <v>300000</v>
      </c>
      <c r="N492" s="40">
        <v>300000</v>
      </c>
      <c r="O492" s="40">
        <v>25000</v>
      </c>
      <c r="P492" s="41">
        <v>8.3333333333333329E-2</v>
      </c>
      <c r="Q492" s="39">
        <f t="shared" si="9"/>
        <v>300000</v>
      </c>
    </row>
    <row r="493" spans="1:17" ht="31.5">
      <c r="A493" s="34">
        <v>481</v>
      </c>
      <c r="B493" s="44" t="s">
        <v>1838</v>
      </c>
      <c r="C493" s="44" t="s">
        <v>1839</v>
      </c>
      <c r="D493" s="45" t="s">
        <v>1840</v>
      </c>
      <c r="E493" s="45">
        <v>24</v>
      </c>
      <c r="F493" s="45">
        <v>64</v>
      </c>
      <c r="G493" s="45" t="s">
        <v>290</v>
      </c>
      <c r="H493" s="45">
        <v>1</v>
      </c>
      <c r="I493" s="45" t="s">
        <v>1841</v>
      </c>
      <c r="J493" s="45" t="s">
        <v>34</v>
      </c>
      <c r="K493" s="45">
        <v>111</v>
      </c>
      <c r="L493" s="40">
        <v>0</v>
      </c>
      <c r="M493" s="40">
        <v>285000</v>
      </c>
      <c r="N493" s="40">
        <v>285000</v>
      </c>
      <c r="O493" s="40">
        <v>0</v>
      </c>
      <c r="P493" s="41">
        <v>0</v>
      </c>
      <c r="Q493" s="39">
        <f t="shared" si="9"/>
        <v>285000</v>
      </c>
    </row>
    <row r="494" spans="1:17" ht="31.5">
      <c r="A494" s="34">
        <v>482</v>
      </c>
      <c r="B494" s="44" t="s">
        <v>148</v>
      </c>
      <c r="C494" s="44" t="s">
        <v>1842</v>
      </c>
      <c r="D494" s="45" t="s">
        <v>1843</v>
      </c>
      <c r="E494" s="45">
        <v>24</v>
      </c>
      <c r="F494" s="45">
        <v>61</v>
      </c>
      <c r="G494" s="45" t="s">
        <v>290</v>
      </c>
      <c r="H494" s="45">
        <v>1</v>
      </c>
      <c r="I494" s="45" t="s">
        <v>1844</v>
      </c>
      <c r="J494" s="45" t="s">
        <v>34</v>
      </c>
      <c r="K494" s="45">
        <v>121</v>
      </c>
      <c r="L494" s="40">
        <v>0</v>
      </c>
      <c r="M494" s="40">
        <v>300000</v>
      </c>
      <c r="N494" s="40">
        <v>300000</v>
      </c>
      <c r="O494" s="40">
        <v>0</v>
      </c>
      <c r="P494" s="41">
        <v>0</v>
      </c>
      <c r="Q494" s="39">
        <f t="shared" si="9"/>
        <v>300000</v>
      </c>
    </row>
    <row r="495" spans="1:17" ht="31.5">
      <c r="A495" s="34">
        <v>483</v>
      </c>
      <c r="B495" s="44" t="s">
        <v>148</v>
      </c>
      <c r="C495" s="44" t="s">
        <v>1845</v>
      </c>
      <c r="D495" s="45" t="s">
        <v>1846</v>
      </c>
      <c r="E495" s="45">
        <v>24</v>
      </c>
      <c r="F495" s="45">
        <v>61</v>
      </c>
      <c r="G495" s="45" t="s">
        <v>290</v>
      </c>
      <c r="H495" s="45">
        <v>1</v>
      </c>
      <c r="I495" s="45" t="s">
        <v>1847</v>
      </c>
      <c r="J495" s="45" t="s">
        <v>34</v>
      </c>
      <c r="K495" s="45">
        <v>94</v>
      </c>
      <c r="L495" s="40">
        <v>0</v>
      </c>
      <c r="M495" s="40">
        <v>300000</v>
      </c>
      <c r="N495" s="40">
        <v>300000</v>
      </c>
      <c r="O495" s="40">
        <v>10824</v>
      </c>
      <c r="P495" s="41">
        <v>3.6080000000000001E-2</v>
      </c>
      <c r="Q495" s="39">
        <f t="shared" si="9"/>
        <v>300000</v>
      </c>
    </row>
    <row r="496" spans="1:17" ht="47.25">
      <c r="A496" s="34">
        <v>484</v>
      </c>
      <c r="B496" s="44" t="s">
        <v>1848</v>
      </c>
      <c r="C496" s="44" t="s">
        <v>1849</v>
      </c>
      <c r="D496" s="45" t="s">
        <v>1850</v>
      </c>
      <c r="E496" s="45">
        <v>24</v>
      </c>
      <c r="F496" s="45">
        <v>75</v>
      </c>
      <c r="G496" s="45" t="s">
        <v>290</v>
      </c>
      <c r="H496" s="45">
        <v>1</v>
      </c>
      <c r="I496" s="45" t="s">
        <v>1851</v>
      </c>
      <c r="J496" s="45" t="s">
        <v>34</v>
      </c>
      <c r="K496" s="45">
        <v>65</v>
      </c>
      <c r="L496" s="40">
        <v>0</v>
      </c>
      <c r="M496" s="40">
        <v>181835.9</v>
      </c>
      <c r="N496" s="40">
        <v>181835.9</v>
      </c>
      <c r="O496" s="40">
        <v>16530</v>
      </c>
      <c r="P496" s="41">
        <v>9.0906141196540405E-2</v>
      </c>
      <c r="Q496" s="39">
        <f t="shared" si="9"/>
        <v>181835.9</v>
      </c>
    </row>
    <row r="497" spans="1:17" ht="63">
      <c r="A497" s="34">
        <v>485</v>
      </c>
      <c r="B497" s="44" t="s">
        <v>1852</v>
      </c>
      <c r="C497" s="44" t="s">
        <v>1853</v>
      </c>
      <c r="D497" s="45" t="s">
        <v>1850</v>
      </c>
      <c r="E497" s="45">
        <v>24</v>
      </c>
      <c r="F497" s="45">
        <v>75</v>
      </c>
      <c r="G497" s="45" t="s">
        <v>290</v>
      </c>
      <c r="H497" s="45">
        <v>1</v>
      </c>
      <c r="I497" s="45" t="s">
        <v>1854</v>
      </c>
      <c r="J497" s="45" t="s">
        <v>34</v>
      </c>
      <c r="K497" s="45">
        <v>25</v>
      </c>
      <c r="L497" s="40">
        <v>0</v>
      </c>
      <c r="M497" s="40">
        <v>239094.12</v>
      </c>
      <c r="N497" s="40">
        <v>239094.12</v>
      </c>
      <c r="O497" s="40">
        <v>21730</v>
      </c>
      <c r="P497" s="41">
        <v>9.0884711008367758E-2</v>
      </c>
      <c r="Q497" s="39">
        <f t="shared" si="9"/>
        <v>239094.12</v>
      </c>
    </row>
    <row r="498" spans="1:17" ht="63">
      <c r="A498" s="34">
        <v>486</v>
      </c>
      <c r="B498" s="44" t="s">
        <v>1855</v>
      </c>
      <c r="C498" s="44" t="s">
        <v>1856</v>
      </c>
      <c r="D498" s="45" t="s">
        <v>1850</v>
      </c>
      <c r="E498" s="45">
        <v>24</v>
      </c>
      <c r="F498" s="45">
        <v>75</v>
      </c>
      <c r="G498" s="45" t="s">
        <v>290</v>
      </c>
      <c r="H498" s="45">
        <v>1</v>
      </c>
      <c r="I498" s="45" t="s">
        <v>1857</v>
      </c>
      <c r="J498" s="45" t="s">
        <v>34</v>
      </c>
      <c r="K498" s="45">
        <v>51</v>
      </c>
      <c r="L498" s="40">
        <v>0</v>
      </c>
      <c r="M498" s="40">
        <v>56838.559999999998</v>
      </c>
      <c r="N498" s="40">
        <v>56838.559999999998</v>
      </c>
      <c r="O498" s="40">
        <v>5167</v>
      </c>
      <c r="P498" s="41">
        <v>9.0906595803975337E-2</v>
      </c>
      <c r="Q498" s="39">
        <f t="shared" si="9"/>
        <v>56838.559999999998</v>
      </c>
    </row>
    <row r="499" spans="1:17" ht="63">
      <c r="A499" s="34">
        <v>487</v>
      </c>
      <c r="B499" s="44" t="s">
        <v>1858</v>
      </c>
      <c r="C499" s="44" t="s">
        <v>1859</v>
      </c>
      <c r="D499" s="45" t="s">
        <v>1850</v>
      </c>
      <c r="E499" s="45">
        <v>24</v>
      </c>
      <c r="F499" s="45">
        <v>75</v>
      </c>
      <c r="G499" s="45" t="s">
        <v>290</v>
      </c>
      <c r="H499" s="45">
        <v>1</v>
      </c>
      <c r="I499" s="45" t="s">
        <v>1860</v>
      </c>
      <c r="J499" s="45" t="s">
        <v>34</v>
      </c>
      <c r="K499" s="45">
        <v>100</v>
      </c>
      <c r="L499" s="40">
        <v>0</v>
      </c>
      <c r="M499" s="40">
        <v>275806.83</v>
      </c>
      <c r="N499" s="40">
        <v>275806.83</v>
      </c>
      <c r="O499" s="40">
        <v>25073</v>
      </c>
      <c r="P499" s="41">
        <v>9.0907828497213058E-2</v>
      </c>
      <c r="Q499" s="39">
        <f t="shared" si="9"/>
        <v>275806.83</v>
      </c>
    </row>
    <row r="500" spans="1:17" ht="63">
      <c r="A500" s="34">
        <v>488</v>
      </c>
      <c r="B500" s="44" t="s">
        <v>1861</v>
      </c>
      <c r="C500" s="44" t="s">
        <v>1862</v>
      </c>
      <c r="D500" s="45" t="s">
        <v>1850</v>
      </c>
      <c r="E500" s="45">
        <v>24</v>
      </c>
      <c r="F500" s="45">
        <v>75</v>
      </c>
      <c r="G500" s="45" t="s">
        <v>290</v>
      </c>
      <c r="H500" s="45">
        <v>1</v>
      </c>
      <c r="I500" s="45" t="s">
        <v>1863</v>
      </c>
      <c r="J500" s="45" t="s">
        <v>34</v>
      </c>
      <c r="K500" s="45">
        <v>65</v>
      </c>
      <c r="L500" s="40">
        <v>0</v>
      </c>
      <c r="M500" s="40">
        <v>218858.49</v>
      </c>
      <c r="N500" s="40">
        <v>218858.49</v>
      </c>
      <c r="O500" s="40">
        <v>19890</v>
      </c>
      <c r="P500" s="41">
        <v>9.0880641642003476E-2</v>
      </c>
      <c r="Q500" s="39">
        <f t="shared" si="9"/>
        <v>218858.49</v>
      </c>
    </row>
    <row r="501" spans="1:17" ht="31.5">
      <c r="A501" s="34">
        <v>489</v>
      </c>
      <c r="B501" s="44" t="s">
        <v>1864</v>
      </c>
      <c r="C501" s="44" t="s">
        <v>1865</v>
      </c>
      <c r="D501" s="45" t="s">
        <v>1866</v>
      </c>
      <c r="E501" s="45" t="s">
        <v>1107</v>
      </c>
      <c r="F501" s="45" t="s">
        <v>288</v>
      </c>
      <c r="G501" s="45" t="s">
        <v>284</v>
      </c>
      <c r="H501" s="45">
        <v>1</v>
      </c>
      <c r="I501" s="45" t="s">
        <v>1867</v>
      </c>
      <c r="J501" s="45" t="s">
        <v>34</v>
      </c>
      <c r="K501" s="45">
        <v>56</v>
      </c>
      <c r="L501" s="40">
        <v>0</v>
      </c>
      <c r="M501" s="40">
        <v>300000</v>
      </c>
      <c r="N501" s="40">
        <v>300000</v>
      </c>
      <c r="O501" s="40">
        <v>0</v>
      </c>
      <c r="P501" s="41">
        <v>0</v>
      </c>
      <c r="Q501" s="39">
        <f t="shared" si="9"/>
        <v>300000</v>
      </c>
    </row>
    <row r="502" spans="1:17" ht="15.75">
      <c r="A502" s="34">
        <v>490</v>
      </c>
      <c r="B502" s="44" t="s">
        <v>1868</v>
      </c>
      <c r="C502" s="44" t="s">
        <v>1869</v>
      </c>
      <c r="D502" s="45" t="s">
        <v>1870</v>
      </c>
      <c r="E502" s="45">
        <v>24</v>
      </c>
      <c r="F502" s="45">
        <v>11</v>
      </c>
      <c r="G502" s="45" t="s">
        <v>291</v>
      </c>
      <c r="H502" s="45">
        <v>2</v>
      </c>
      <c r="I502" s="45" t="s">
        <v>1871</v>
      </c>
      <c r="J502" s="45" t="s">
        <v>34</v>
      </c>
      <c r="K502" s="45">
        <v>10</v>
      </c>
      <c r="L502" s="40">
        <v>0</v>
      </c>
      <c r="M502" s="40">
        <v>158000</v>
      </c>
      <c r="N502" s="40">
        <v>158000</v>
      </c>
      <c r="O502" s="40">
        <v>2000</v>
      </c>
      <c r="P502" s="41">
        <v>1.2658227848101266E-2</v>
      </c>
      <c r="Q502" s="39">
        <f t="shared" si="9"/>
        <v>158000</v>
      </c>
    </row>
    <row r="503" spans="1:17" ht="15.75">
      <c r="A503" s="34">
        <v>491</v>
      </c>
      <c r="B503" s="44" t="s">
        <v>1872</v>
      </c>
      <c r="C503" s="44" t="s">
        <v>1873</v>
      </c>
      <c r="D503" s="45" t="s">
        <v>1874</v>
      </c>
      <c r="E503" s="45">
        <v>24</v>
      </c>
      <c r="F503" s="45" t="s">
        <v>285</v>
      </c>
      <c r="G503" s="45" t="s">
        <v>288</v>
      </c>
      <c r="H503" s="45" t="s">
        <v>289</v>
      </c>
      <c r="I503" s="45" t="s">
        <v>1875</v>
      </c>
      <c r="J503" s="45" t="s">
        <v>34</v>
      </c>
      <c r="K503" s="45">
        <v>20</v>
      </c>
      <c r="L503" s="40">
        <v>0</v>
      </c>
      <c r="M503" s="40">
        <v>107899</v>
      </c>
      <c r="N503" s="40">
        <v>107899</v>
      </c>
      <c r="O503" s="40">
        <v>9800</v>
      </c>
      <c r="P503" s="41">
        <v>9.0825679570709639E-2</v>
      </c>
      <c r="Q503" s="39">
        <f t="shared" si="9"/>
        <v>107899</v>
      </c>
    </row>
    <row r="504" spans="1:17" ht="31.5">
      <c r="A504" s="34">
        <v>492</v>
      </c>
      <c r="B504" s="44" t="s">
        <v>1876</v>
      </c>
      <c r="C504" s="44" t="s">
        <v>1877</v>
      </c>
      <c r="D504" s="45" t="s">
        <v>1878</v>
      </c>
      <c r="E504" s="45">
        <v>24</v>
      </c>
      <c r="F504" s="45" t="s">
        <v>290</v>
      </c>
      <c r="G504" s="45" t="s">
        <v>287</v>
      </c>
      <c r="H504" s="45" t="s">
        <v>289</v>
      </c>
      <c r="I504" s="45" t="s">
        <v>1879</v>
      </c>
      <c r="J504" s="45" t="s">
        <v>34</v>
      </c>
      <c r="K504" s="45">
        <v>20</v>
      </c>
      <c r="L504" s="40">
        <v>0</v>
      </c>
      <c r="M504" s="40">
        <v>295000</v>
      </c>
      <c r="N504" s="40">
        <v>295000</v>
      </c>
      <c r="O504" s="40">
        <v>27000</v>
      </c>
      <c r="P504" s="41">
        <v>9.152542372881356E-2</v>
      </c>
      <c r="Q504" s="39">
        <f t="shared" si="9"/>
        <v>295000</v>
      </c>
    </row>
    <row r="505" spans="1:17" ht="15.75">
      <c r="A505" s="34">
        <v>493</v>
      </c>
      <c r="B505" s="44" t="s">
        <v>1880</v>
      </c>
      <c r="C505" s="44" t="s">
        <v>1881</v>
      </c>
      <c r="D505" s="45" t="s">
        <v>1882</v>
      </c>
      <c r="E505" s="45">
        <v>24</v>
      </c>
      <c r="F505" s="45">
        <v>17</v>
      </c>
      <c r="G505" s="45">
        <v>11</v>
      </c>
      <c r="H505" s="45">
        <v>2</v>
      </c>
      <c r="I505" s="45" t="s">
        <v>1883</v>
      </c>
      <c r="J505" s="45" t="s">
        <v>34</v>
      </c>
      <c r="K505" s="45">
        <v>32</v>
      </c>
      <c r="L505" s="40">
        <v>0</v>
      </c>
      <c r="M505" s="40">
        <v>251548.11</v>
      </c>
      <c r="N505" s="40">
        <v>251548.11</v>
      </c>
      <c r="O505" s="40">
        <v>1500.6</v>
      </c>
      <c r="P505" s="41">
        <v>5.9654592515125636E-3</v>
      </c>
      <c r="Q505" s="39">
        <f t="shared" si="9"/>
        <v>251548.11</v>
      </c>
    </row>
    <row r="506" spans="1:17" ht="31.5">
      <c r="A506" s="34">
        <v>494</v>
      </c>
      <c r="B506" s="44" t="s">
        <v>1884</v>
      </c>
      <c r="C506" s="44" t="s">
        <v>1885</v>
      </c>
      <c r="D506" s="45" t="s">
        <v>1886</v>
      </c>
      <c r="E506" s="45">
        <v>24</v>
      </c>
      <c r="F506" s="45" t="s">
        <v>295</v>
      </c>
      <c r="G506" s="45" t="s">
        <v>290</v>
      </c>
      <c r="H506" s="45" t="s">
        <v>292</v>
      </c>
      <c r="I506" s="45" t="s">
        <v>1887</v>
      </c>
      <c r="J506" s="45" t="s">
        <v>34</v>
      </c>
      <c r="K506" s="45">
        <v>33</v>
      </c>
      <c r="L506" s="40">
        <v>0</v>
      </c>
      <c r="M506" s="40">
        <v>300000</v>
      </c>
      <c r="N506" s="40">
        <v>300000</v>
      </c>
      <c r="O506" s="40">
        <v>15000</v>
      </c>
      <c r="P506" s="41">
        <v>0.05</v>
      </c>
      <c r="Q506" s="39">
        <f t="shared" si="9"/>
        <v>300000</v>
      </c>
    </row>
    <row r="507" spans="1:17" ht="15.75">
      <c r="A507" s="34">
        <v>495</v>
      </c>
      <c r="B507" s="44" t="s">
        <v>1888</v>
      </c>
      <c r="C507" s="44" t="s">
        <v>1889</v>
      </c>
      <c r="D507" s="45" t="s">
        <v>1890</v>
      </c>
      <c r="E507" s="45">
        <v>24</v>
      </c>
      <c r="F507" s="45" t="s">
        <v>392</v>
      </c>
      <c r="G507" s="45" t="s">
        <v>290</v>
      </c>
      <c r="H507" s="45" t="s">
        <v>292</v>
      </c>
      <c r="I507" s="45" t="s">
        <v>1891</v>
      </c>
      <c r="J507" s="45" t="s">
        <v>34</v>
      </c>
      <c r="K507" s="45">
        <v>72</v>
      </c>
      <c r="L507" s="40">
        <v>0</v>
      </c>
      <c r="M507" s="40">
        <v>198800</v>
      </c>
      <c r="N507" s="40">
        <v>198800</v>
      </c>
      <c r="O507" s="40">
        <v>19200</v>
      </c>
      <c r="P507" s="41">
        <v>9.6579476861166996E-2</v>
      </c>
      <c r="Q507" s="39">
        <f t="shared" si="9"/>
        <v>198800</v>
      </c>
    </row>
    <row r="508" spans="1:17" ht="31.5">
      <c r="A508" s="34">
        <v>496</v>
      </c>
      <c r="B508" s="44" t="s">
        <v>1892</v>
      </c>
      <c r="C508" s="44" t="s">
        <v>1893</v>
      </c>
      <c r="D508" s="45" t="s">
        <v>1894</v>
      </c>
      <c r="E508" s="45">
        <v>24</v>
      </c>
      <c r="F508" s="45" t="s">
        <v>1233</v>
      </c>
      <c r="G508" s="45" t="s">
        <v>288</v>
      </c>
      <c r="H508" s="45" t="s">
        <v>292</v>
      </c>
      <c r="I508" s="45" t="s">
        <v>1895</v>
      </c>
      <c r="J508" s="45" t="s">
        <v>34</v>
      </c>
      <c r="K508" s="45">
        <v>34</v>
      </c>
      <c r="L508" s="40">
        <v>0</v>
      </c>
      <c r="M508" s="40">
        <v>76110</v>
      </c>
      <c r="N508" s="40">
        <v>76110</v>
      </c>
      <c r="O508" s="40">
        <v>7500</v>
      </c>
      <c r="P508" s="41">
        <v>9.8541584548679548E-2</v>
      </c>
      <c r="Q508" s="39">
        <f t="shared" si="9"/>
        <v>76110</v>
      </c>
    </row>
    <row r="509" spans="1:17" ht="15.75">
      <c r="A509" s="34">
        <v>497</v>
      </c>
      <c r="B509" s="44" t="s">
        <v>1896</v>
      </c>
      <c r="C509" s="44" t="s">
        <v>1897</v>
      </c>
      <c r="D509" s="45" t="s">
        <v>1898</v>
      </c>
      <c r="E509" s="45">
        <v>24</v>
      </c>
      <c r="F509" s="45" t="s">
        <v>295</v>
      </c>
      <c r="G509" s="45" t="s">
        <v>288</v>
      </c>
      <c r="H509" s="45" t="s">
        <v>292</v>
      </c>
      <c r="I509" s="45" t="s">
        <v>1899</v>
      </c>
      <c r="J509" s="45" t="s">
        <v>34</v>
      </c>
      <c r="K509" s="45">
        <v>69</v>
      </c>
      <c r="L509" s="40">
        <v>0</v>
      </c>
      <c r="M509" s="40">
        <v>299998.3</v>
      </c>
      <c r="N509" s="40">
        <v>299998.3</v>
      </c>
      <c r="O509" s="40">
        <v>0</v>
      </c>
      <c r="P509" s="41">
        <v>0</v>
      </c>
      <c r="Q509" s="39">
        <f t="shared" si="9"/>
        <v>299998.3</v>
      </c>
    </row>
    <row r="510" spans="1:17" ht="31.5">
      <c r="A510" s="34">
        <v>498</v>
      </c>
      <c r="B510" s="44" t="s">
        <v>148</v>
      </c>
      <c r="C510" s="44" t="s">
        <v>1900</v>
      </c>
      <c r="D510" s="45" t="s">
        <v>1901</v>
      </c>
      <c r="E510" s="45">
        <v>24</v>
      </c>
      <c r="F510" s="45" t="s">
        <v>1902</v>
      </c>
      <c r="G510" s="45" t="s">
        <v>290</v>
      </c>
      <c r="H510" s="45" t="s">
        <v>292</v>
      </c>
      <c r="I510" s="45" t="s">
        <v>1903</v>
      </c>
      <c r="J510" s="45" t="s">
        <v>34</v>
      </c>
      <c r="K510" s="45">
        <v>131</v>
      </c>
      <c r="L510" s="40">
        <v>0</v>
      </c>
      <c r="M510" s="40">
        <v>300000</v>
      </c>
      <c r="N510" s="40">
        <v>300000</v>
      </c>
      <c r="O510" s="40">
        <v>0</v>
      </c>
      <c r="P510" s="41">
        <v>0</v>
      </c>
      <c r="Q510" s="39">
        <f t="shared" si="9"/>
        <v>300000</v>
      </c>
    </row>
    <row r="511" spans="1:17" ht="15.75">
      <c r="A511" s="34">
        <v>499</v>
      </c>
      <c r="B511" s="44" t="s">
        <v>1904</v>
      </c>
      <c r="C511" s="44" t="s">
        <v>1905</v>
      </c>
      <c r="D511" s="45" t="s">
        <v>1906</v>
      </c>
      <c r="E511" s="45">
        <v>24</v>
      </c>
      <c r="F511" s="45">
        <v>79</v>
      </c>
      <c r="G511" s="45" t="s">
        <v>290</v>
      </c>
      <c r="H511" s="45">
        <v>1</v>
      </c>
      <c r="I511" s="45" t="s">
        <v>1907</v>
      </c>
      <c r="J511" s="45" t="s">
        <v>682</v>
      </c>
      <c r="K511" s="45">
        <v>175</v>
      </c>
      <c r="L511" s="40">
        <v>0</v>
      </c>
      <c r="M511" s="40">
        <v>300000</v>
      </c>
      <c r="N511" s="40">
        <v>300000</v>
      </c>
      <c r="O511" s="40">
        <v>0</v>
      </c>
      <c r="P511" s="41">
        <v>0</v>
      </c>
      <c r="Q511" s="39">
        <f t="shared" si="9"/>
        <v>300000</v>
      </c>
    </row>
    <row r="512" spans="1:17" ht="15.75">
      <c r="A512" s="34">
        <v>500</v>
      </c>
      <c r="B512" s="44" t="s">
        <v>1908</v>
      </c>
      <c r="C512" s="44" t="s">
        <v>1909</v>
      </c>
      <c r="D512" s="45" t="s">
        <v>1910</v>
      </c>
      <c r="E512" s="45">
        <v>24</v>
      </c>
      <c r="F512" s="45" t="s">
        <v>290</v>
      </c>
      <c r="G512" s="45" t="s">
        <v>286</v>
      </c>
      <c r="H512" s="45" t="s">
        <v>289</v>
      </c>
      <c r="I512" s="45" t="s">
        <v>1911</v>
      </c>
      <c r="J512" s="45" t="s">
        <v>682</v>
      </c>
      <c r="K512" s="45">
        <v>56</v>
      </c>
      <c r="L512" s="40">
        <v>0</v>
      </c>
      <c r="M512" s="40">
        <v>264516.45</v>
      </c>
      <c r="N512" s="40">
        <v>264516.45</v>
      </c>
      <c r="O512" s="40">
        <v>24046.95</v>
      </c>
      <c r="P512" s="41">
        <v>9.0909090909090912E-2</v>
      </c>
      <c r="Q512" s="39">
        <f t="shared" si="9"/>
        <v>264516.45</v>
      </c>
    </row>
    <row r="513" spans="1:17" ht="31.5">
      <c r="A513" s="34">
        <v>501</v>
      </c>
      <c r="B513" s="44" t="s">
        <v>1912</v>
      </c>
      <c r="C513" s="44" t="s">
        <v>1913</v>
      </c>
      <c r="D513" s="45" t="s">
        <v>1914</v>
      </c>
      <c r="E513" s="45">
        <v>24</v>
      </c>
      <c r="F513" s="45" t="s">
        <v>287</v>
      </c>
      <c r="G513" s="45" t="s">
        <v>290</v>
      </c>
      <c r="H513" s="45" t="s">
        <v>292</v>
      </c>
      <c r="I513" s="45" t="s">
        <v>1915</v>
      </c>
      <c r="J513" s="45" t="s">
        <v>682</v>
      </c>
      <c r="K513" s="45">
        <v>120</v>
      </c>
      <c r="L513" s="40">
        <v>0</v>
      </c>
      <c r="M513" s="40">
        <v>300000</v>
      </c>
      <c r="N513" s="40">
        <v>300000</v>
      </c>
      <c r="O513" s="40">
        <v>30000</v>
      </c>
      <c r="P513" s="41">
        <v>0.1</v>
      </c>
      <c r="Q513" s="39">
        <f t="shared" si="9"/>
        <v>300000</v>
      </c>
    </row>
    <row r="514" spans="1:17" ht="31.5">
      <c r="A514" s="34">
        <v>502</v>
      </c>
      <c r="B514" s="44" t="s">
        <v>1916</v>
      </c>
      <c r="C514" s="44" t="s">
        <v>1917</v>
      </c>
      <c r="D514" s="45" t="s">
        <v>1918</v>
      </c>
      <c r="E514" s="45">
        <v>24</v>
      </c>
      <c r="F514" s="45" t="s">
        <v>1919</v>
      </c>
      <c r="G514" s="45" t="s">
        <v>290</v>
      </c>
      <c r="H514" s="45" t="s">
        <v>292</v>
      </c>
      <c r="I514" s="45" t="s">
        <v>1920</v>
      </c>
      <c r="J514" s="45" t="s">
        <v>34</v>
      </c>
      <c r="K514" s="45">
        <v>112</v>
      </c>
      <c r="L514" s="40">
        <v>0</v>
      </c>
      <c r="M514" s="40">
        <v>300000</v>
      </c>
      <c r="N514" s="40">
        <v>300000</v>
      </c>
      <c r="O514" s="40">
        <v>0</v>
      </c>
      <c r="P514" s="41">
        <v>0</v>
      </c>
      <c r="Q514" s="39">
        <f t="shared" si="9"/>
        <v>300000</v>
      </c>
    </row>
    <row r="515" spans="1:17" ht="31.5">
      <c r="A515" s="34">
        <v>503</v>
      </c>
      <c r="B515" s="44" t="s">
        <v>1921</v>
      </c>
      <c r="C515" s="44" t="s">
        <v>1922</v>
      </c>
      <c r="D515" s="45" t="s">
        <v>1923</v>
      </c>
      <c r="E515" s="45">
        <v>24</v>
      </c>
      <c r="F515" s="45" t="s">
        <v>290</v>
      </c>
      <c r="G515" s="45" t="s">
        <v>290</v>
      </c>
      <c r="H515" s="45" t="s">
        <v>292</v>
      </c>
      <c r="I515" s="45" t="s">
        <v>1924</v>
      </c>
      <c r="J515" s="45" t="s">
        <v>34</v>
      </c>
      <c r="K515" s="45">
        <v>57</v>
      </c>
      <c r="L515" s="40">
        <v>0</v>
      </c>
      <c r="M515" s="40">
        <v>296381.96999999997</v>
      </c>
      <c r="N515" s="40">
        <v>296381.96999999997</v>
      </c>
      <c r="O515" s="40">
        <v>6000</v>
      </c>
      <c r="P515" s="41">
        <v>2.0244146430364846E-2</v>
      </c>
      <c r="Q515" s="39">
        <f t="shared" si="9"/>
        <v>296381.96999999997</v>
      </c>
    </row>
    <row r="516" spans="1:17" ht="31.5">
      <c r="A516" s="34">
        <v>504</v>
      </c>
      <c r="B516" s="44" t="s">
        <v>1925</v>
      </c>
      <c r="C516" s="44" t="s">
        <v>1926</v>
      </c>
      <c r="D516" s="45" t="s">
        <v>1923</v>
      </c>
      <c r="E516" s="45">
        <v>24</v>
      </c>
      <c r="F516" s="45" t="s">
        <v>290</v>
      </c>
      <c r="G516" s="45" t="s">
        <v>290</v>
      </c>
      <c r="H516" s="45" t="s">
        <v>292</v>
      </c>
      <c r="I516" s="45" t="s">
        <v>1927</v>
      </c>
      <c r="J516" s="45" t="s">
        <v>34</v>
      </c>
      <c r="K516" s="45">
        <v>86</v>
      </c>
      <c r="L516" s="40">
        <v>0</v>
      </c>
      <c r="M516" s="40">
        <v>137375.96</v>
      </c>
      <c r="N516" s="40">
        <v>137375.96</v>
      </c>
      <c r="O516" s="40">
        <v>8000</v>
      </c>
      <c r="P516" s="41">
        <v>5.8234351920088495E-2</v>
      </c>
      <c r="Q516" s="39">
        <f t="shared" si="9"/>
        <v>137375.96</v>
      </c>
    </row>
    <row r="517" spans="1:17" ht="31.5">
      <c r="A517" s="34">
        <v>505</v>
      </c>
      <c r="B517" s="44" t="s">
        <v>1928</v>
      </c>
      <c r="C517" s="44" t="s">
        <v>1929</v>
      </c>
      <c r="D517" s="45" t="s">
        <v>1923</v>
      </c>
      <c r="E517" s="45">
        <v>24</v>
      </c>
      <c r="F517" s="45" t="s">
        <v>290</v>
      </c>
      <c r="G517" s="45" t="s">
        <v>290</v>
      </c>
      <c r="H517" s="45" t="s">
        <v>292</v>
      </c>
      <c r="I517" s="45" t="s">
        <v>1930</v>
      </c>
      <c r="J517" s="45" t="s">
        <v>34</v>
      </c>
      <c r="K517" s="45">
        <v>78</v>
      </c>
      <c r="L517" s="40">
        <v>0</v>
      </c>
      <c r="M517" s="40">
        <v>215839</v>
      </c>
      <c r="N517" s="40">
        <v>215839</v>
      </c>
      <c r="O517" s="40">
        <v>10000</v>
      </c>
      <c r="P517" s="41">
        <v>4.6330829924156429E-2</v>
      </c>
      <c r="Q517" s="39">
        <f t="shared" si="9"/>
        <v>215839</v>
      </c>
    </row>
    <row r="518" spans="1:17" ht="31.5">
      <c r="A518" s="34">
        <v>506</v>
      </c>
      <c r="B518" s="44" t="s">
        <v>1931</v>
      </c>
      <c r="C518" s="44" t="s">
        <v>1932</v>
      </c>
      <c r="D518" s="45" t="s">
        <v>1933</v>
      </c>
      <c r="E518" s="45">
        <v>24</v>
      </c>
      <c r="F518" s="45">
        <v>76</v>
      </c>
      <c r="G518" s="45" t="s">
        <v>290</v>
      </c>
      <c r="H518" s="45">
        <v>1</v>
      </c>
      <c r="I518" s="45" t="s">
        <v>1934</v>
      </c>
      <c r="J518" s="45" t="s">
        <v>34</v>
      </c>
      <c r="K518" s="45">
        <v>20</v>
      </c>
      <c r="L518" s="40">
        <v>0</v>
      </c>
      <c r="M518" s="40">
        <v>165000</v>
      </c>
      <c r="N518" s="40">
        <v>165000</v>
      </c>
      <c r="O518" s="40">
        <v>6000</v>
      </c>
      <c r="P518" s="41">
        <v>3.6363636363636362E-2</v>
      </c>
      <c r="Q518" s="39">
        <f t="shared" si="9"/>
        <v>165000</v>
      </c>
    </row>
    <row r="519" spans="1:17" ht="47.25">
      <c r="A519" s="34">
        <v>507</v>
      </c>
      <c r="B519" s="44" t="s">
        <v>1935</v>
      </c>
      <c r="C519" s="44" t="s">
        <v>1936</v>
      </c>
      <c r="D519" s="45" t="s">
        <v>1933</v>
      </c>
      <c r="E519" s="45">
        <v>24</v>
      </c>
      <c r="F519" s="45">
        <v>76</v>
      </c>
      <c r="G519" s="45" t="s">
        <v>290</v>
      </c>
      <c r="H519" s="45">
        <v>1</v>
      </c>
      <c r="I519" s="45" t="s">
        <v>1937</v>
      </c>
      <c r="J519" s="45" t="s">
        <v>561</v>
      </c>
      <c r="K519" s="45">
        <v>20</v>
      </c>
      <c r="L519" s="40">
        <v>0</v>
      </c>
      <c r="M519" s="40">
        <v>155000</v>
      </c>
      <c r="N519" s="40">
        <v>155000</v>
      </c>
      <c r="O519" s="40">
        <v>6000</v>
      </c>
      <c r="P519" s="41">
        <v>3.870967741935484E-2</v>
      </c>
      <c r="Q519" s="39">
        <f t="shared" si="9"/>
        <v>155000</v>
      </c>
    </row>
    <row r="520" spans="1:17" ht="47.25">
      <c r="A520" s="34">
        <v>508</v>
      </c>
      <c r="B520" s="44" t="s">
        <v>1938</v>
      </c>
      <c r="C520" s="44" t="s">
        <v>1939</v>
      </c>
      <c r="D520" s="45" t="s">
        <v>1933</v>
      </c>
      <c r="E520" s="45">
        <v>24</v>
      </c>
      <c r="F520" s="45">
        <v>76</v>
      </c>
      <c r="G520" s="45" t="s">
        <v>290</v>
      </c>
      <c r="H520" s="45">
        <v>1</v>
      </c>
      <c r="I520" s="45" t="s">
        <v>1940</v>
      </c>
      <c r="J520" s="45" t="s">
        <v>561</v>
      </c>
      <c r="K520" s="45">
        <v>20</v>
      </c>
      <c r="L520" s="40">
        <v>0</v>
      </c>
      <c r="M520" s="40">
        <v>163000</v>
      </c>
      <c r="N520" s="40">
        <v>163000</v>
      </c>
      <c r="O520" s="40">
        <v>6000</v>
      </c>
      <c r="P520" s="41">
        <v>3.6809815950920248E-2</v>
      </c>
      <c r="Q520" s="39">
        <f t="shared" si="9"/>
        <v>163000</v>
      </c>
    </row>
    <row r="521" spans="1:17" ht="47.25">
      <c r="A521" s="34">
        <v>509</v>
      </c>
      <c r="B521" s="44" t="s">
        <v>1941</v>
      </c>
      <c r="C521" s="44" t="s">
        <v>1942</v>
      </c>
      <c r="D521" s="45" t="s">
        <v>1933</v>
      </c>
      <c r="E521" s="45">
        <v>24</v>
      </c>
      <c r="F521" s="45">
        <v>76</v>
      </c>
      <c r="G521" s="45" t="s">
        <v>290</v>
      </c>
      <c r="H521" s="45">
        <v>1</v>
      </c>
      <c r="I521" s="45" t="s">
        <v>1943</v>
      </c>
      <c r="J521" s="45" t="s">
        <v>561</v>
      </c>
      <c r="K521" s="45">
        <v>30</v>
      </c>
      <c r="L521" s="40">
        <v>0</v>
      </c>
      <c r="M521" s="40">
        <v>144000</v>
      </c>
      <c r="N521" s="40">
        <v>144000</v>
      </c>
      <c r="O521" s="40">
        <v>6000</v>
      </c>
      <c r="P521" s="41">
        <v>4.1666666666666664E-2</v>
      </c>
      <c r="Q521" s="39">
        <f t="shared" si="9"/>
        <v>144000</v>
      </c>
    </row>
    <row r="522" spans="1:17" ht="31.5">
      <c r="A522" s="34">
        <v>510</v>
      </c>
      <c r="B522" s="44" t="s">
        <v>1944</v>
      </c>
      <c r="C522" s="44" t="s">
        <v>1945</v>
      </c>
      <c r="D522" s="45" t="s">
        <v>1946</v>
      </c>
      <c r="E522" s="45">
        <v>24</v>
      </c>
      <c r="F522" s="45">
        <v>16</v>
      </c>
      <c r="G522" s="45" t="s">
        <v>286</v>
      </c>
      <c r="H522" s="45">
        <v>3</v>
      </c>
      <c r="I522" s="45" t="s">
        <v>1947</v>
      </c>
      <c r="J522" s="45" t="s">
        <v>34</v>
      </c>
      <c r="K522" s="45">
        <v>32</v>
      </c>
      <c r="L522" s="40">
        <v>0</v>
      </c>
      <c r="M522" s="40">
        <v>300000</v>
      </c>
      <c r="N522" s="40">
        <v>300000</v>
      </c>
      <c r="O522" s="40">
        <v>15019.22</v>
      </c>
      <c r="P522" s="41">
        <v>5.0064066666666664E-2</v>
      </c>
      <c r="Q522" s="39">
        <f t="shared" si="9"/>
        <v>300000</v>
      </c>
    </row>
    <row r="523" spans="1:17" ht="31.5">
      <c r="A523" s="34">
        <v>511</v>
      </c>
      <c r="B523" s="44" t="s">
        <v>1948</v>
      </c>
      <c r="C523" s="44" t="s">
        <v>1949</v>
      </c>
      <c r="D523" s="45" t="s">
        <v>1950</v>
      </c>
      <c r="E523" s="45">
        <v>24</v>
      </c>
      <c r="F523" s="45" t="s">
        <v>291</v>
      </c>
      <c r="G523" s="45" t="s">
        <v>285</v>
      </c>
      <c r="H523" s="45">
        <v>2</v>
      </c>
      <c r="I523" s="45" t="s">
        <v>1951</v>
      </c>
      <c r="J523" s="45" t="s">
        <v>34</v>
      </c>
      <c r="K523" s="45">
        <v>14</v>
      </c>
      <c r="L523" s="40">
        <v>0</v>
      </c>
      <c r="M523" s="40">
        <v>300000</v>
      </c>
      <c r="N523" s="40">
        <v>300000</v>
      </c>
      <c r="O523" s="40">
        <v>25000</v>
      </c>
      <c r="P523" s="41">
        <v>8.3333333333333329E-2</v>
      </c>
      <c r="Q523" s="39">
        <f t="shared" ref="Q523:Q586" si="10">M523</f>
        <v>300000</v>
      </c>
    </row>
    <row r="524" spans="1:17" ht="47.25">
      <c r="A524" s="34">
        <v>512</v>
      </c>
      <c r="B524" s="44" t="s">
        <v>1952</v>
      </c>
      <c r="C524" s="44" t="s">
        <v>1953</v>
      </c>
      <c r="D524" s="45" t="s">
        <v>1954</v>
      </c>
      <c r="E524" s="45">
        <v>24</v>
      </c>
      <c r="F524" s="45" t="s">
        <v>291</v>
      </c>
      <c r="G524" s="45" t="s">
        <v>284</v>
      </c>
      <c r="H524" s="45">
        <v>2</v>
      </c>
      <c r="I524" s="45" t="s">
        <v>1955</v>
      </c>
      <c r="J524" s="45" t="s">
        <v>34</v>
      </c>
      <c r="K524" s="45">
        <v>20</v>
      </c>
      <c r="L524" s="40">
        <v>0</v>
      </c>
      <c r="M524" s="40">
        <v>300000</v>
      </c>
      <c r="N524" s="40">
        <v>300000</v>
      </c>
      <c r="O524" s="40">
        <v>30000</v>
      </c>
      <c r="P524" s="41">
        <v>0.1</v>
      </c>
      <c r="Q524" s="39">
        <f t="shared" si="10"/>
        <v>300000</v>
      </c>
    </row>
    <row r="525" spans="1:17" ht="31.5">
      <c r="A525" s="34">
        <v>513</v>
      </c>
      <c r="B525" s="44" t="s">
        <v>1956</v>
      </c>
      <c r="C525" s="44" t="s">
        <v>1957</v>
      </c>
      <c r="D525" s="45" t="s">
        <v>1958</v>
      </c>
      <c r="E525" s="45">
        <v>24</v>
      </c>
      <c r="F525" s="45" t="s">
        <v>288</v>
      </c>
      <c r="G525" s="45">
        <v>10</v>
      </c>
      <c r="H525" s="45">
        <v>3</v>
      </c>
      <c r="I525" s="45" t="s">
        <v>1959</v>
      </c>
      <c r="J525" s="45" t="s">
        <v>34</v>
      </c>
      <c r="K525" s="45">
        <v>24</v>
      </c>
      <c r="L525" s="40">
        <v>0</v>
      </c>
      <c r="M525" s="40">
        <v>300000</v>
      </c>
      <c r="N525" s="40">
        <v>300000</v>
      </c>
      <c r="O525" s="40">
        <v>17000</v>
      </c>
      <c r="P525" s="41">
        <v>5.6666666666666664E-2</v>
      </c>
      <c r="Q525" s="39">
        <f t="shared" si="10"/>
        <v>300000</v>
      </c>
    </row>
    <row r="526" spans="1:17" ht="31.5">
      <c r="A526" s="34">
        <v>514</v>
      </c>
      <c r="B526" s="44" t="s">
        <v>1960</v>
      </c>
      <c r="C526" s="44" t="s">
        <v>1961</v>
      </c>
      <c r="D526" s="45" t="s">
        <v>1962</v>
      </c>
      <c r="E526" s="45">
        <v>24</v>
      </c>
      <c r="F526" s="45" t="s">
        <v>295</v>
      </c>
      <c r="G526" s="45" t="s">
        <v>284</v>
      </c>
      <c r="H526" s="45" t="s">
        <v>292</v>
      </c>
      <c r="I526" s="45" t="s">
        <v>1963</v>
      </c>
      <c r="J526" s="45" t="s">
        <v>34</v>
      </c>
      <c r="K526" s="45">
        <v>144</v>
      </c>
      <c r="L526" s="40">
        <v>0</v>
      </c>
      <c r="M526" s="40">
        <v>300000</v>
      </c>
      <c r="N526" s="40">
        <v>300000</v>
      </c>
      <c r="O526" s="40">
        <v>13385</v>
      </c>
      <c r="P526" s="41">
        <v>4.4616666666666666E-2</v>
      </c>
      <c r="Q526" s="39">
        <f t="shared" si="10"/>
        <v>300000</v>
      </c>
    </row>
    <row r="527" spans="1:17" ht="31.5">
      <c r="A527" s="34">
        <v>515</v>
      </c>
      <c r="B527" s="44" t="s">
        <v>1964</v>
      </c>
      <c r="C527" s="44" t="s">
        <v>1965</v>
      </c>
      <c r="D527" s="45" t="s">
        <v>1966</v>
      </c>
      <c r="E527" s="45">
        <v>24</v>
      </c>
      <c r="F527" s="45" t="s">
        <v>392</v>
      </c>
      <c r="G527" s="45" t="s">
        <v>295</v>
      </c>
      <c r="H527" s="45" t="s">
        <v>289</v>
      </c>
      <c r="I527" s="45" t="s">
        <v>1967</v>
      </c>
      <c r="J527" s="45" t="s">
        <v>561</v>
      </c>
      <c r="K527" s="45">
        <v>30</v>
      </c>
      <c r="L527" s="40">
        <v>0</v>
      </c>
      <c r="M527" s="40">
        <v>125400</v>
      </c>
      <c r="N527" s="40">
        <v>125400</v>
      </c>
      <c r="O527" s="40">
        <v>5200</v>
      </c>
      <c r="P527" s="41">
        <v>4.1467304625199361E-2</v>
      </c>
      <c r="Q527" s="39">
        <f t="shared" si="10"/>
        <v>125400</v>
      </c>
    </row>
    <row r="528" spans="1:17" ht="31.5">
      <c r="A528" s="34">
        <v>516</v>
      </c>
      <c r="B528" s="44" t="s">
        <v>1968</v>
      </c>
      <c r="C528" s="44" t="s">
        <v>1969</v>
      </c>
      <c r="D528" s="45" t="s">
        <v>1970</v>
      </c>
      <c r="E528" s="45">
        <v>24</v>
      </c>
      <c r="F528" s="45" t="s">
        <v>297</v>
      </c>
      <c r="G528" s="45" t="s">
        <v>291</v>
      </c>
      <c r="H528" s="45" t="s">
        <v>289</v>
      </c>
      <c r="I528" s="45" t="s">
        <v>1971</v>
      </c>
      <c r="J528" s="45" t="s">
        <v>561</v>
      </c>
      <c r="K528" s="45">
        <v>16</v>
      </c>
      <c r="L528" s="40">
        <v>0</v>
      </c>
      <c r="M528" s="40">
        <v>300000</v>
      </c>
      <c r="N528" s="40">
        <v>300000</v>
      </c>
      <c r="O528" s="40">
        <v>1943</v>
      </c>
      <c r="P528" s="41">
        <v>6.476666666666667E-3</v>
      </c>
      <c r="Q528" s="39">
        <f t="shared" si="10"/>
        <v>300000</v>
      </c>
    </row>
    <row r="529" spans="1:17" ht="31.5">
      <c r="A529" s="34">
        <v>517</v>
      </c>
      <c r="B529" s="44" t="s">
        <v>1972</v>
      </c>
      <c r="C529" s="44" t="s">
        <v>1973</v>
      </c>
      <c r="D529" s="45" t="s">
        <v>1970</v>
      </c>
      <c r="E529" s="45">
        <v>24</v>
      </c>
      <c r="F529" s="45" t="s">
        <v>297</v>
      </c>
      <c r="G529" s="45" t="s">
        <v>291</v>
      </c>
      <c r="H529" s="45" t="s">
        <v>289</v>
      </c>
      <c r="I529" s="45" t="s">
        <v>1974</v>
      </c>
      <c r="J529" s="45" t="s">
        <v>34</v>
      </c>
      <c r="K529" s="45">
        <v>20</v>
      </c>
      <c r="L529" s="40">
        <v>0</v>
      </c>
      <c r="M529" s="40">
        <v>300000</v>
      </c>
      <c r="N529" s="40">
        <v>300000</v>
      </c>
      <c r="O529" s="40">
        <v>1943</v>
      </c>
      <c r="P529" s="41">
        <v>6.476666666666667E-3</v>
      </c>
      <c r="Q529" s="39">
        <f t="shared" si="10"/>
        <v>300000</v>
      </c>
    </row>
    <row r="530" spans="1:17" ht="31.5">
      <c r="A530" s="34">
        <v>518</v>
      </c>
      <c r="B530" s="44" t="s">
        <v>1975</v>
      </c>
      <c r="C530" s="44" t="s">
        <v>1976</v>
      </c>
      <c r="D530" s="45" t="s">
        <v>1977</v>
      </c>
      <c r="E530" s="45">
        <v>24</v>
      </c>
      <c r="F530" s="45" t="s">
        <v>284</v>
      </c>
      <c r="G530" s="45" t="s">
        <v>284</v>
      </c>
      <c r="H530" s="45">
        <v>2</v>
      </c>
      <c r="I530" s="45" t="s">
        <v>1978</v>
      </c>
      <c r="J530" s="45" t="s">
        <v>561</v>
      </c>
      <c r="K530" s="45">
        <v>30</v>
      </c>
      <c r="L530" s="40">
        <v>0</v>
      </c>
      <c r="M530" s="40">
        <v>201379.26</v>
      </c>
      <c r="N530" s="40">
        <v>201379.26</v>
      </c>
      <c r="O530" s="40">
        <v>9953.7999999999993</v>
      </c>
      <c r="P530" s="41">
        <v>4.9428128795388354E-2</v>
      </c>
      <c r="Q530" s="39">
        <f t="shared" si="10"/>
        <v>201379.26</v>
      </c>
    </row>
    <row r="531" spans="1:17" ht="31.5">
      <c r="A531" s="34">
        <v>519</v>
      </c>
      <c r="B531" s="44" t="s">
        <v>1979</v>
      </c>
      <c r="C531" s="44" t="s">
        <v>1980</v>
      </c>
      <c r="D531" s="45" t="s">
        <v>1981</v>
      </c>
      <c r="E531" s="45">
        <v>24</v>
      </c>
      <c r="F531" s="45">
        <v>16</v>
      </c>
      <c r="G531" s="45" t="s">
        <v>284</v>
      </c>
      <c r="H531" s="45">
        <v>1</v>
      </c>
      <c r="I531" s="45" t="s">
        <v>1982</v>
      </c>
      <c r="J531" s="45" t="s">
        <v>34</v>
      </c>
      <c r="K531" s="45">
        <v>176</v>
      </c>
      <c r="L531" s="40">
        <v>0</v>
      </c>
      <c r="M531" s="40">
        <v>158768.4</v>
      </c>
      <c r="N531" s="40">
        <v>158768.4</v>
      </c>
      <c r="O531" s="40">
        <v>0</v>
      </c>
      <c r="P531" s="41">
        <v>0</v>
      </c>
      <c r="Q531" s="39">
        <f t="shared" si="10"/>
        <v>158768.4</v>
      </c>
    </row>
    <row r="532" spans="1:17" ht="15.75">
      <c r="A532" s="34">
        <v>520</v>
      </c>
      <c r="B532" s="44" t="s">
        <v>1983</v>
      </c>
      <c r="C532" s="44" t="s">
        <v>1984</v>
      </c>
      <c r="D532" s="45" t="s">
        <v>1985</v>
      </c>
      <c r="E532" s="45">
        <v>24</v>
      </c>
      <c r="F532" s="49" t="s">
        <v>286</v>
      </c>
      <c r="G532" s="45" t="s">
        <v>288</v>
      </c>
      <c r="H532" s="45">
        <v>2</v>
      </c>
      <c r="I532" s="45" t="s">
        <v>1986</v>
      </c>
      <c r="J532" s="45" t="s">
        <v>34</v>
      </c>
      <c r="K532" s="45">
        <v>20</v>
      </c>
      <c r="L532" s="40">
        <v>0</v>
      </c>
      <c r="M532" s="40">
        <v>300000</v>
      </c>
      <c r="N532" s="40">
        <v>300000</v>
      </c>
      <c r="O532" s="40">
        <v>28000</v>
      </c>
      <c r="P532" s="41">
        <v>9.3333333333333338E-2</v>
      </c>
      <c r="Q532" s="39">
        <f t="shared" si="10"/>
        <v>300000</v>
      </c>
    </row>
    <row r="533" spans="1:17" ht="31.5">
      <c r="A533" s="34">
        <v>521</v>
      </c>
      <c r="B533" s="44" t="s">
        <v>1987</v>
      </c>
      <c r="C533" s="44" t="s">
        <v>1988</v>
      </c>
      <c r="D533" s="45" t="s">
        <v>1989</v>
      </c>
      <c r="E533" s="45">
        <v>24</v>
      </c>
      <c r="F533" s="45" t="s">
        <v>285</v>
      </c>
      <c r="G533" s="45" t="s">
        <v>291</v>
      </c>
      <c r="H533" s="45">
        <v>2</v>
      </c>
      <c r="I533" s="45" t="s">
        <v>1990</v>
      </c>
      <c r="J533" s="45" t="s">
        <v>34</v>
      </c>
      <c r="K533" s="45">
        <v>25</v>
      </c>
      <c r="L533" s="40">
        <v>0</v>
      </c>
      <c r="M533" s="40">
        <v>290928.46999999997</v>
      </c>
      <c r="N533" s="40">
        <v>290928.46999999997</v>
      </c>
      <c r="O533" s="40">
        <v>26000</v>
      </c>
      <c r="P533" s="41">
        <v>8.9369046625103421E-2</v>
      </c>
      <c r="Q533" s="39">
        <f t="shared" si="10"/>
        <v>290928.46999999997</v>
      </c>
    </row>
    <row r="534" spans="1:17" ht="15.75">
      <c r="A534" s="34">
        <v>522</v>
      </c>
      <c r="B534" s="44" t="s">
        <v>1991</v>
      </c>
      <c r="C534" s="44" t="s">
        <v>1992</v>
      </c>
      <c r="D534" s="45" t="s">
        <v>1989</v>
      </c>
      <c r="E534" s="45">
        <v>24</v>
      </c>
      <c r="F534" s="45" t="s">
        <v>285</v>
      </c>
      <c r="G534" s="45" t="s">
        <v>291</v>
      </c>
      <c r="H534" s="45">
        <v>2</v>
      </c>
      <c r="I534" s="45" t="s">
        <v>1993</v>
      </c>
      <c r="J534" s="45" t="s">
        <v>34</v>
      </c>
      <c r="K534" s="45">
        <v>25</v>
      </c>
      <c r="L534" s="40">
        <v>0</v>
      </c>
      <c r="M534" s="40">
        <v>300000</v>
      </c>
      <c r="N534" s="40">
        <v>300000</v>
      </c>
      <c r="O534" s="40">
        <v>0</v>
      </c>
      <c r="P534" s="41">
        <v>0</v>
      </c>
      <c r="Q534" s="39">
        <f t="shared" si="10"/>
        <v>300000</v>
      </c>
    </row>
    <row r="535" spans="1:17" ht="31.5">
      <c r="A535" s="34">
        <v>523</v>
      </c>
      <c r="B535" s="44" t="s">
        <v>1994</v>
      </c>
      <c r="C535" s="44" t="s">
        <v>1995</v>
      </c>
      <c r="D535" s="45" t="s">
        <v>1996</v>
      </c>
      <c r="E535" s="45">
        <v>24</v>
      </c>
      <c r="F535" s="45" t="s">
        <v>1997</v>
      </c>
      <c r="G535" s="45" t="s">
        <v>290</v>
      </c>
      <c r="H535" s="45">
        <v>1</v>
      </c>
      <c r="I535" s="45" t="s">
        <v>1998</v>
      </c>
      <c r="J535" s="45" t="s">
        <v>34</v>
      </c>
      <c r="K535" s="45">
        <v>80</v>
      </c>
      <c r="L535" s="40">
        <v>0</v>
      </c>
      <c r="M535" s="40">
        <v>297266</v>
      </c>
      <c r="N535" s="40">
        <v>297266</v>
      </c>
      <c r="O535" s="40">
        <v>5000</v>
      </c>
      <c r="P535" s="41">
        <v>1.6819952500454139E-2</v>
      </c>
      <c r="Q535" s="39">
        <f t="shared" si="10"/>
        <v>297266</v>
      </c>
    </row>
    <row r="536" spans="1:17" ht="31.5">
      <c r="A536" s="34">
        <v>524</v>
      </c>
      <c r="B536" s="44" t="s">
        <v>1999</v>
      </c>
      <c r="C536" s="44" t="s">
        <v>2000</v>
      </c>
      <c r="D536" s="45" t="s">
        <v>1996</v>
      </c>
      <c r="E536" s="45">
        <v>24</v>
      </c>
      <c r="F536" s="45" t="s">
        <v>1997</v>
      </c>
      <c r="G536" s="45" t="s">
        <v>290</v>
      </c>
      <c r="H536" s="45">
        <v>1</v>
      </c>
      <c r="I536" s="45" t="s">
        <v>2001</v>
      </c>
      <c r="J536" s="45" t="s">
        <v>34</v>
      </c>
      <c r="K536" s="45">
        <v>48</v>
      </c>
      <c r="L536" s="40">
        <v>0</v>
      </c>
      <c r="M536" s="40">
        <v>219014</v>
      </c>
      <c r="N536" s="40">
        <v>219014</v>
      </c>
      <c r="O536" s="40">
        <v>5000</v>
      </c>
      <c r="P536" s="41">
        <v>2.2829590802414458E-2</v>
      </c>
      <c r="Q536" s="39">
        <f t="shared" si="10"/>
        <v>219014</v>
      </c>
    </row>
    <row r="537" spans="1:17" ht="31.5">
      <c r="A537" s="34">
        <v>525</v>
      </c>
      <c r="B537" s="44" t="s">
        <v>2002</v>
      </c>
      <c r="C537" s="44" t="s">
        <v>2003</v>
      </c>
      <c r="D537" s="45" t="s">
        <v>2004</v>
      </c>
      <c r="E537" s="45">
        <v>24</v>
      </c>
      <c r="F537" s="45" t="s">
        <v>1246</v>
      </c>
      <c r="G537" s="45" t="s">
        <v>290</v>
      </c>
      <c r="H537" s="45">
        <v>1</v>
      </c>
      <c r="I537" s="45" t="s">
        <v>2005</v>
      </c>
      <c r="J537" s="45" t="s">
        <v>34</v>
      </c>
      <c r="K537" s="45">
        <v>144</v>
      </c>
      <c r="L537" s="40">
        <v>0</v>
      </c>
      <c r="M537" s="40">
        <v>268643</v>
      </c>
      <c r="N537" s="40">
        <v>268643</v>
      </c>
      <c r="O537" s="40">
        <v>24000</v>
      </c>
      <c r="P537" s="41">
        <v>8.9337894529170681E-2</v>
      </c>
      <c r="Q537" s="39">
        <f t="shared" si="10"/>
        <v>268643</v>
      </c>
    </row>
    <row r="538" spans="1:17" ht="31.5">
      <c r="A538" s="34">
        <v>526</v>
      </c>
      <c r="B538" s="44" t="s">
        <v>2006</v>
      </c>
      <c r="C538" s="44" t="s">
        <v>2007</v>
      </c>
      <c r="D538" s="45" t="s">
        <v>2004</v>
      </c>
      <c r="E538" s="45">
        <v>24</v>
      </c>
      <c r="F538" s="45" t="s">
        <v>1246</v>
      </c>
      <c r="G538" s="45" t="s">
        <v>290</v>
      </c>
      <c r="H538" s="45">
        <v>1</v>
      </c>
      <c r="I538" s="45" t="s">
        <v>2008</v>
      </c>
      <c r="J538" s="45" t="s">
        <v>34</v>
      </c>
      <c r="K538" s="45">
        <v>28</v>
      </c>
      <c r="L538" s="40">
        <v>0</v>
      </c>
      <c r="M538" s="40">
        <v>287460</v>
      </c>
      <c r="N538" s="40">
        <v>287460</v>
      </c>
      <c r="O538" s="40">
        <v>23000</v>
      </c>
      <c r="P538" s="41">
        <v>8.0011131983580328E-2</v>
      </c>
      <c r="Q538" s="39">
        <f t="shared" si="10"/>
        <v>287460</v>
      </c>
    </row>
    <row r="539" spans="1:17" ht="31.5">
      <c r="A539" s="34">
        <v>527</v>
      </c>
      <c r="B539" s="44" t="s">
        <v>2009</v>
      </c>
      <c r="C539" s="44" t="s">
        <v>2010</v>
      </c>
      <c r="D539" s="45" t="s">
        <v>2004</v>
      </c>
      <c r="E539" s="45">
        <v>24</v>
      </c>
      <c r="F539" s="45" t="s">
        <v>1246</v>
      </c>
      <c r="G539" s="45" t="s">
        <v>290</v>
      </c>
      <c r="H539" s="45">
        <v>1</v>
      </c>
      <c r="I539" s="45" t="s">
        <v>2011</v>
      </c>
      <c r="J539" s="45" t="s">
        <v>34</v>
      </c>
      <c r="K539" s="45">
        <v>120</v>
      </c>
      <c r="L539" s="40">
        <v>0</v>
      </c>
      <c r="M539" s="40">
        <v>296960</v>
      </c>
      <c r="N539" s="40">
        <v>296960</v>
      </c>
      <c r="O539" s="40">
        <v>25000</v>
      </c>
      <c r="P539" s="41">
        <v>8.4186422413793108E-2</v>
      </c>
      <c r="Q539" s="39">
        <f t="shared" si="10"/>
        <v>296960</v>
      </c>
    </row>
    <row r="540" spans="1:17" ht="15.75">
      <c r="A540" s="34">
        <v>528</v>
      </c>
      <c r="B540" s="44" t="s">
        <v>2012</v>
      </c>
      <c r="C540" s="44" t="s">
        <v>2013</v>
      </c>
      <c r="D540" s="45" t="s">
        <v>2014</v>
      </c>
      <c r="E540" s="45">
        <v>24</v>
      </c>
      <c r="F540" s="45" t="s">
        <v>290</v>
      </c>
      <c r="G540" s="45" t="s">
        <v>288</v>
      </c>
      <c r="H540" s="45">
        <v>1</v>
      </c>
      <c r="I540" s="45" t="s">
        <v>2015</v>
      </c>
      <c r="J540" s="45" t="s">
        <v>34</v>
      </c>
      <c r="K540" s="45">
        <v>42</v>
      </c>
      <c r="L540" s="40">
        <v>0</v>
      </c>
      <c r="M540" s="40">
        <v>300000</v>
      </c>
      <c r="N540" s="40">
        <v>300000</v>
      </c>
      <c r="O540" s="40">
        <v>2000</v>
      </c>
      <c r="P540" s="41">
        <v>6.6666666666666671E-3</v>
      </c>
      <c r="Q540" s="39">
        <f t="shared" si="10"/>
        <v>300000</v>
      </c>
    </row>
    <row r="541" spans="1:17" ht="31.5">
      <c r="A541" s="34">
        <v>529</v>
      </c>
      <c r="B541" s="44" t="s">
        <v>2016</v>
      </c>
      <c r="C541" s="44" t="s">
        <v>2017</v>
      </c>
      <c r="D541" s="45" t="s">
        <v>2018</v>
      </c>
      <c r="E541" s="45">
        <v>24</v>
      </c>
      <c r="F541" s="45" t="s">
        <v>2019</v>
      </c>
      <c r="G541" s="45" t="s">
        <v>290</v>
      </c>
      <c r="H541" s="45">
        <v>1</v>
      </c>
      <c r="I541" s="45" t="s">
        <v>2020</v>
      </c>
      <c r="J541" s="45" t="s">
        <v>34</v>
      </c>
      <c r="K541" s="45">
        <v>45</v>
      </c>
      <c r="L541" s="40">
        <v>0</v>
      </c>
      <c r="M541" s="40">
        <v>283250</v>
      </c>
      <c r="N541" s="40">
        <v>283250</v>
      </c>
      <c r="O541" s="40">
        <v>25750</v>
      </c>
      <c r="P541" s="41">
        <v>9.0909090909090912E-2</v>
      </c>
      <c r="Q541" s="39">
        <f t="shared" si="10"/>
        <v>283250</v>
      </c>
    </row>
    <row r="542" spans="1:17" ht="15.75">
      <c r="A542" s="34">
        <v>530</v>
      </c>
      <c r="B542" s="44" t="s">
        <v>2021</v>
      </c>
      <c r="C542" s="44" t="s">
        <v>2022</v>
      </c>
      <c r="D542" s="45" t="s">
        <v>2023</v>
      </c>
      <c r="E542" s="45">
        <v>24</v>
      </c>
      <c r="F542" s="45" t="s">
        <v>2024</v>
      </c>
      <c r="G542" s="45" t="s">
        <v>290</v>
      </c>
      <c r="H542" s="45">
        <v>1</v>
      </c>
      <c r="I542" s="45" t="s">
        <v>2025</v>
      </c>
      <c r="J542" s="45" t="s">
        <v>34</v>
      </c>
      <c r="K542" s="45">
        <v>150</v>
      </c>
      <c r="L542" s="40">
        <v>0</v>
      </c>
      <c r="M542" s="40">
        <v>300000</v>
      </c>
      <c r="N542" s="40">
        <v>300000</v>
      </c>
      <c r="O542" s="40">
        <v>11000</v>
      </c>
      <c r="P542" s="41">
        <v>3.6666666666666667E-2</v>
      </c>
      <c r="Q542" s="39">
        <f t="shared" si="10"/>
        <v>300000</v>
      </c>
    </row>
    <row r="543" spans="1:17" ht="15.75">
      <c r="A543" s="34">
        <v>531</v>
      </c>
      <c r="B543" s="44" t="s">
        <v>2026</v>
      </c>
      <c r="C543" s="44" t="s">
        <v>2027</v>
      </c>
      <c r="D543" s="45" t="s">
        <v>2028</v>
      </c>
      <c r="E543" s="45">
        <v>24</v>
      </c>
      <c r="F543" s="45" t="s">
        <v>291</v>
      </c>
      <c r="G543" s="45" t="s">
        <v>288</v>
      </c>
      <c r="H543" s="45">
        <v>2</v>
      </c>
      <c r="I543" s="45" t="s">
        <v>2029</v>
      </c>
      <c r="J543" s="45" t="s">
        <v>34</v>
      </c>
      <c r="K543" s="45">
        <v>16</v>
      </c>
      <c r="L543" s="40">
        <v>0</v>
      </c>
      <c r="M543" s="40">
        <v>300000</v>
      </c>
      <c r="N543" s="40">
        <v>300000</v>
      </c>
      <c r="O543" s="40">
        <v>30000</v>
      </c>
      <c r="P543" s="41">
        <v>0.1</v>
      </c>
      <c r="Q543" s="39">
        <f t="shared" si="10"/>
        <v>300000</v>
      </c>
    </row>
    <row r="544" spans="1:17" ht="31.5">
      <c r="A544" s="34">
        <v>532</v>
      </c>
      <c r="B544" s="44" t="s">
        <v>2030</v>
      </c>
      <c r="C544" s="44" t="s">
        <v>2031</v>
      </c>
      <c r="D544" s="45" t="s">
        <v>2032</v>
      </c>
      <c r="E544" s="45">
        <v>24</v>
      </c>
      <c r="F544" s="45">
        <v>13</v>
      </c>
      <c r="G544" s="45" t="s">
        <v>291</v>
      </c>
      <c r="H544" s="45">
        <v>1</v>
      </c>
      <c r="I544" s="45" t="s">
        <v>2033</v>
      </c>
      <c r="J544" s="45" t="s">
        <v>34</v>
      </c>
      <c r="K544" s="45">
        <v>63</v>
      </c>
      <c r="L544" s="40">
        <v>0</v>
      </c>
      <c r="M544" s="40">
        <v>300000</v>
      </c>
      <c r="N544" s="40">
        <v>300000</v>
      </c>
      <c r="O544" s="40">
        <v>30000</v>
      </c>
      <c r="P544" s="41">
        <v>0.1</v>
      </c>
      <c r="Q544" s="39">
        <f t="shared" si="10"/>
        <v>300000</v>
      </c>
    </row>
    <row r="545" spans="1:17" ht="31.5">
      <c r="A545" s="34">
        <v>533</v>
      </c>
      <c r="B545" s="44" t="s">
        <v>2034</v>
      </c>
      <c r="C545" s="44" t="s">
        <v>2035</v>
      </c>
      <c r="D545" s="45" t="s">
        <v>2036</v>
      </c>
      <c r="E545" s="45">
        <v>24</v>
      </c>
      <c r="F545" s="45">
        <v>69</v>
      </c>
      <c r="G545" s="45" t="s">
        <v>290</v>
      </c>
      <c r="H545" s="45">
        <v>1</v>
      </c>
      <c r="I545" s="45" t="s">
        <v>2037</v>
      </c>
      <c r="J545" s="45" t="s">
        <v>34</v>
      </c>
      <c r="K545" s="45">
        <v>87</v>
      </c>
      <c r="L545" s="40">
        <v>0</v>
      </c>
      <c r="M545" s="40">
        <v>300000</v>
      </c>
      <c r="N545" s="40">
        <v>300000</v>
      </c>
      <c r="O545" s="40">
        <v>10000</v>
      </c>
      <c r="P545" s="41">
        <v>3.3333333333333333E-2</v>
      </c>
      <c r="Q545" s="39">
        <f t="shared" si="10"/>
        <v>300000</v>
      </c>
    </row>
    <row r="546" spans="1:17" ht="31.5">
      <c r="A546" s="34">
        <v>534</v>
      </c>
      <c r="B546" s="44" t="s">
        <v>2034</v>
      </c>
      <c r="C546" s="44" t="s">
        <v>2038</v>
      </c>
      <c r="D546" s="45" t="s">
        <v>2036</v>
      </c>
      <c r="E546" s="45">
        <v>24</v>
      </c>
      <c r="F546" s="45">
        <v>69</v>
      </c>
      <c r="G546" s="45" t="s">
        <v>290</v>
      </c>
      <c r="H546" s="45">
        <v>1</v>
      </c>
      <c r="I546" s="45" t="s">
        <v>2039</v>
      </c>
      <c r="J546" s="45" t="s">
        <v>34</v>
      </c>
      <c r="K546" s="45">
        <v>52</v>
      </c>
      <c r="L546" s="40">
        <v>0</v>
      </c>
      <c r="M546" s="40">
        <v>294000</v>
      </c>
      <c r="N546" s="40">
        <v>294000</v>
      </c>
      <c r="O546" s="40">
        <v>12000</v>
      </c>
      <c r="P546" s="41">
        <v>4.0816326530612242E-2</v>
      </c>
      <c r="Q546" s="39">
        <f t="shared" si="10"/>
        <v>294000</v>
      </c>
    </row>
    <row r="547" spans="1:17" ht="31.5">
      <c r="A547" s="34">
        <v>535</v>
      </c>
      <c r="B547" s="44" t="s">
        <v>2034</v>
      </c>
      <c r="C547" s="44" t="s">
        <v>2040</v>
      </c>
      <c r="D547" s="45" t="s">
        <v>2036</v>
      </c>
      <c r="E547" s="45">
        <v>24</v>
      </c>
      <c r="F547" s="45">
        <v>69</v>
      </c>
      <c r="G547" s="45" t="s">
        <v>290</v>
      </c>
      <c r="H547" s="45">
        <v>1</v>
      </c>
      <c r="I547" s="45" t="s">
        <v>2041</v>
      </c>
      <c r="J547" s="45" t="s">
        <v>34</v>
      </c>
      <c r="K547" s="45">
        <v>120</v>
      </c>
      <c r="L547" s="40">
        <v>0</v>
      </c>
      <c r="M547" s="40">
        <v>295000</v>
      </c>
      <c r="N547" s="40">
        <v>295000</v>
      </c>
      <c r="O547" s="40">
        <v>15000</v>
      </c>
      <c r="P547" s="41">
        <v>5.0847457627118647E-2</v>
      </c>
      <c r="Q547" s="39">
        <f t="shared" si="10"/>
        <v>295000</v>
      </c>
    </row>
    <row r="548" spans="1:17" ht="31.5">
      <c r="A548" s="34">
        <v>536</v>
      </c>
      <c r="B548" s="44" t="s">
        <v>2034</v>
      </c>
      <c r="C548" s="44" t="s">
        <v>2042</v>
      </c>
      <c r="D548" s="45" t="s">
        <v>2036</v>
      </c>
      <c r="E548" s="45">
        <v>24</v>
      </c>
      <c r="F548" s="45">
        <v>69</v>
      </c>
      <c r="G548" s="45" t="s">
        <v>290</v>
      </c>
      <c r="H548" s="45">
        <v>1</v>
      </c>
      <c r="I548" s="45" t="s">
        <v>2043</v>
      </c>
      <c r="J548" s="45" t="s">
        <v>34</v>
      </c>
      <c r="K548" s="45">
        <v>58</v>
      </c>
      <c r="L548" s="40">
        <v>0</v>
      </c>
      <c r="M548" s="40">
        <v>300000</v>
      </c>
      <c r="N548" s="40">
        <v>300000</v>
      </c>
      <c r="O548" s="40">
        <v>20000</v>
      </c>
      <c r="P548" s="41">
        <v>6.6666666666666666E-2</v>
      </c>
      <c r="Q548" s="39">
        <f t="shared" si="10"/>
        <v>300000</v>
      </c>
    </row>
    <row r="549" spans="1:17" ht="31.5">
      <c r="A549" s="34">
        <v>537</v>
      </c>
      <c r="B549" s="44" t="s">
        <v>2034</v>
      </c>
      <c r="C549" s="44" t="s">
        <v>2044</v>
      </c>
      <c r="D549" s="45" t="s">
        <v>2036</v>
      </c>
      <c r="E549" s="45">
        <v>24</v>
      </c>
      <c r="F549" s="45">
        <v>69</v>
      </c>
      <c r="G549" s="45" t="s">
        <v>290</v>
      </c>
      <c r="H549" s="45">
        <v>1</v>
      </c>
      <c r="I549" s="45" t="s">
        <v>2045</v>
      </c>
      <c r="J549" s="45" t="s">
        <v>34</v>
      </c>
      <c r="K549" s="45">
        <v>55</v>
      </c>
      <c r="L549" s="40">
        <v>0</v>
      </c>
      <c r="M549" s="40">
        <v>300000</v>
      </c>
      <c r="N549" s="40">
        <v>300000</v>
      </c>
      <c r="O549" s="40">
        <v>20000</v>
      </c>
      <c r="P549" s="41">
        <v>6.6666666666666666E-2</v>
      </c>
      <c r="Q549" s="39">
        <f t="shared" si="10"/>
        <v>300000</v>
      </c>
    </row>
    <row r="550" spans="1:17" ht="31.5">
      <c r="A550" s="34">
        <v>538</v>
      </c>
      <c r="B550" s="44" t="s">
        <v>2034</v>
      </c>
      <c r="C550" s="44" t="s">
        <v>2046</v>
      </c>
      <c r="D550" s="45" t="s">
        <v>2036</v>
      </c>
      <c r="E550" s="45">
        <v>24</v>
      </c>
      <c r="F550" s="45">
        <v>69</v>
      </c>
      <c r="G550" s="45" t="s">
        <v>290</v>
      </c>
      <c r="H550" s="45">
        <v>1</v>
      </c>
      <c r="I550" s="45" t="s">
        <v>2047</v>
      </c>
      <c r="J550" s="45" t="s">
        <v>34</v>
      </c>
      <c r="K550" s="45">
        <v>155</v>
      </c>
      <c r="L550" s="40">
        <v>0</v>
      </c>
      <c r="M550" s="40">
        <v>300000</v>
      </c>
      <c r="N550" s="40">
        <v>300000</v>
      </c>
      <c r="O550" s="40">
        <v>15000</v>
      </c>
      <c r="P550" s="41">
        <v>0.05</v>
      </c>
      <c r="Q550" s="39">
        <f t="shared" si="10"/>
        <v>300000</v>
      </c>
    </row>
    <row r="551" spans="1:17" ht="31.5">
      <c r="A551" s="34">
        <v>539</v>
      </c>
      <c r="B551" s="44" t="s">
        <v>2034</v>
      </c>
      <c r="C551" s="44" t="s">
        <v>2048</v>
      </c>
      <c r="D551" s="45" t="s">
        <v>2036</v>
      </c>
      <c r="E551" s="45">
        <v>24</v>
      </c>
      <c r="F551" s="45">
        <v>69</v>
      </c>
      <c r="G551" s="45" t="s">
        <v>290</v>
      </c>
      <c r="H551" s="45">
        <v>1</v>
      </c>
      <c r="I551" s="45" t="s">
        <v>2049</v>
      </c>
      <c r="J551" s="45" t="s">
        <v>34</v>
      </c>
      <c r="K551" s="45">
        <v>40</v>
      </c>
      <c r="L551" s="40">
        <v>0</v>
      </c>
      <c r="M551" s="40">
        <v>290000</v>
      </c>
      <c r="N551" s="40">
        <v>290000</v>
      </c>
      <c r="O551" s="40">
        <v>20000</v>
      </c>
      <c r="P551" s="41">
        <v>6.8965517241379309E-2</v>
      </c>
      <c r="Q551" s="39">
        <f t="shared" si="10"/>
        <v>290000</v>
      </c>
    </row>
    <row r="552" spans="1:17" ht="31.5">
      <c r="A552" s="34">
        <v>540</v>
      </c>
      <c r="B552" s="44" t="s">
        <v>2034</v>
      </c>
      <c r="C552" s="44" t="s">
        <v>2050</v>
      </c>
      <c r="D552" s="45" t="s">
        <v>2036</v>
      </c>
      <c r="E552" s="45">
        <v>24</v>
      </c>
      <c r="F552" s="45">
        <v>69</v>
      </c>
      <c r="G552" s="45" t="s">
        <v>290</v>
      </c>
      <c r="H552" s="45">
        <v>1</v>
      </c>
      <c r="I552" s="45" t="s">
        <v>2051</v>
      </c>
      <c r="J552" s="45" t="s">
        <v>34</v>
      </c>
      <c r="K552" s="45">
        <v>125</v>
      </c>
      <c r="L552" s="40">
        <v>0</v>
      </c>
      <c r="M552" s="40">
        <v>300000</v>
      </c>
      <c r="N552" s="40">
        <v>300000</v>
      </c>
      <c r="O552" s="40">
        <v>10000</v>
      </c>
      <c r="P552" s="41">
        <v>3.3333333333333333E-2</v>
      </c>
      <c r="Q552" s="39">
        <f t="shared" si="10"/>
        <v>300000</v>
      </c>
    </row>
    <row r="553" spans="1:17" ht="31.5">
      <c r="A553" s="34">
        <v>541</v>
      </c>
      <c r="B553" s="44" t="s">
        <v>2034</v>
      </c>
      <c r="C553" s="44" t="s">
        <v>2052</v>
      </c>
      <c r="D553" s="45" t="s">
        <v>2036</v>
      </c>
      <c r="E553" s="45">
        <v>24</v>
      </c>
      <c r="F553" s="45">
        <v>69</v>
      </c>
      <c r="G553" s="45" t="s">
        <v>290</v>
      </c>
      <c r="H553" s="45">
        <v>1</v>
      </c>
      <c r="I553" s="45" t="s">
        <v>2053</v>
      </c>
      <c r="J553" s="45" t="s">
        <v>34</v>
      </c>
      <c r="K553" s="45">
        <v>70</v>
      </c>
      <c r="L553" s="40">
        <v>0</v>
      </c>
      <c r="M553" s="40">
        <v>295000</v>
      </c>
      <c r="N553" s="40">
        <v>295000</v>
      </c>
      <c r="O553" s="40">
        <v>15000</v>
      </c>
      <c r="P553" s="41">
        <v>5.0847457627118647E-2</v>
      </c>
      <c r="Q553" s="39">
        <f t="shared" si="10"/>
        <v>295000</v>
      </c>
    </row>
    <row r="554" spans="1:17" ht="31.5">
      <c r="A554" s="34">
        <v>542</v>
      </c>
      <c r="B554" s="44" t="s">
        <v>2034</v>
      </c>
      <c r="C554" s="44" t="s">
        <v>2054</v>
      </c>
      <c r="D554" s="45" t="s">
        <v>2036</v>
      </c>
      <c r="E554" s="45">
        <v>24</v>
      </c>
      <c r="F554" s="45">
        <v>69</v>
      </c>
      <c r="G554" s="45" t="s">
        <v>290</v>
      </c>
      <c r="H554" s="45">
        <v>1</v>
      </c>
      <c r="I554" s="45" t="s">
        <v>2055</v>
      </c>
      <c r="J554" s="45" t="s">
        <v>34</v>
      </c>
      <c r="K554" s="45">
        <v>32</v>
      </c>
      <c r="L554" s="40">
        <v>0</v>
      </c>
      <c r="M554" s="40">
        <v>248000</v>
      </c>
      <c r="N554" s="40">
        <v>248000</v>
      </c>
      <c r="O554" s="40">
        <v>13000</v>
      </c>
      <c r="P554" s="41">
        <v>5.2419354838709679E-2</v>
      </c>
      <c r="Q554" s="39">
        <f t="shared" si="10"/>
        <v>248000</v>
      </c>
    </row>
    <row r="555" spans="1:17" ht="31.5">
      <c r="A555" s="34">
        <v>543</v>
      </c>
      <c r="B555" s="44" t="s">
        <v>2034</v>
      </c>
      <c r="C555" s="44" t="s">
        <v>2056</v>
      </c>
      <c r="D555" s="45" t="s">
        <v>2036</v>
      </c>
      <c r="E555" s="45">
        <v>24</v>
      </c>
      <c r="F555" s="45">
        <v>69</v>
      </c>
      <c r="G555" s="45" t="s">
        <v>290</v>
      </c>
      <c r="H555" s="45">
        <v>1</v>
      </c>
      <c r="I555" s="45" t="s">
        <v>2057</v>
      </c>
      <c r="J555" s="45" t="s">
        <v>34</v>
      </c>
      <c r="K555" s="45">
        <v>52</v>
      </c>
      <c r="L555" s="40">
        <v>0</v>
      </c>
      <c r="M555" s="40">
        <v>295000</v>
      </c>
      <c r="N555" s="40">
        <v>295000</v>
      </c>
      <c r="O555" s="40">
        <v>10000</v>
      </c>
      <c r="P555" s="41">
        <v>3.3898305084745763E-2</v>
      </c>
      <c r="Q555" s="39">
        <f t="shared" si="10"/>
        <v>295000</v>
      </c>
    </row>
    <row r="556" spans="1:17" ht="31.5">
      <c r="A556" s="34">
        <v>544</v>
      </c>
      <c r="B556" s="44" t="s">
        <v>2034</v>
      </c>
      <c r="C556" s="44" t="s">
        <v>2058</v>
      </c>
      <c r="D556" s="45" t="s">
        <v>2036</v>
      </c>
      <c r="E556" s="45">
        <v>24</v>
      </c>
      <c r="F556" s="45">
        <v>69</v>
      </c>
      <c r="G556" s="45" t="s">
        <v>290</v>
      </c>
      <c r="H556" s="45">
        <v>1</v>
      </c>
      <c r="I556" s="45" t="s">
        <v>2059</v>
      </c>
      <c r="J556" s="45" t="s">
        <v>34</v>
      </c>
      <c r="K556" s="45">
        <v>62</v>
      </c>
      <c r="L556" s="40">
        <v>0</v>
      </c>
      <c r="M556" s="40">
        <v>295000</v>
      </c>
      <c r="N556" s="40">
        <v>295000</v>
      </c>
      <c r="O556" s="40">
        <v>10000</v>
      </c>
      <c r="P556" s="41">
        <v>3.3898305084745763E-2</v>
      </c>
      <c r="Q556" s="39">
        <f t="shared" si="10"/>
        <v>295000</v>
      </c>
    </row>
    <row r="557" spans="1:17" ht="31.5">
      <c r="A557" s="34">
        <v>545</v>
      </c>
      <c r="B557" s="44" t="s">
        <v>2034</v>
      </c>
      <c r="C557" s="44" t="s">
        <v>2060</v>
      </c>
      <c r="D557" s="45" t="s">
        <v>2036</v>
      </c>
      <c r="E557" s="45">
        <v>24</v>
      </c>
      <c r="F557" s="45">
        <v>69</v>
      </c>
      <c r="G557" s="45" t="s">
        <v>290</v>
      </c>
      <c r="H557" s="45">
        <v>1</v>
      </c>
      <c r="I557" s="45" t="s">
        <v>2061</v>
      </c>
      <c r="J557" s="45" t="s">
        <v>34</v>
      </c>
      <c r="K557" s="45">
        <v>86</v>
      </c>
      <c r="L557" s="40">
        <v>0</v>
      </c>
      <c r="M557" s="40">
        <v>270000</v>
      </c>
      <c r="N557" s="40">
        <v>270000</v>
      </c>
      <c r="O557" s="40">
        <v>15000</v>
      </c>
      <c r="P557" s="41">
        <v>5.5555555555555552E-2</v>
      </c>
      <c r="Q557" s="39">
        <f t="shared" si="10"/>
        <v>270000</v>
      </c>
    </row>
    <row r="558" spans="1:17" ht="94.5">
      <c r="A558" s="34">
        <v>546</v>
      </c>
      <c r="B558" s="44" t="s">
        <v>2062</v>
      </c>
      <c r="C558" s="44" t="s">
        <v>2063</v>
      </c>
      <c r="D558" s="45" t="s">
        <v>2064</v>
      </c>
      <c r="E558" s="45">
        <v>24</v>
      </c>
      <c r="F558" s="45">
        <v>73</v>
      </c>
      <c r="G558" s="45" t="s">
        <v>290</v>
      </c>
      <c r="H558" s="45">
        <v>1</v>
      </c>
      <c r="I558" s="45" t="s">
        <v>2065</v>
      </c>
      <c r="J558" s="45" t="s">
        <v>34</v>
      </c>
      <c r="K558" s="45">
        <v>96</v>
      </c>
      <c r="L558" s="40">
        <v>0</v>
      </c>
      <c r="M558" s="40">
        <v>70120</v>
      </c>
      <c r="N558" s="40">
        <v>70120</v>
      </c>
      <c r="O558" s="40">
        <v>5620</v>
      </c>
      <c r="P558" s="41">
        <v>8.014831717056474E-2</v>
      </c>
      <c r="Q558" s="39">
        <f t="shared" si="10"/>
        <v>70120</v>
      </c>
    </row>
    <row r="559" spans="1:17" ht="94.5">
      <c r="A559" s="34">
        <v>547</v>
      </c>
      <c r="B559" s="44" t="s">
        <v>2066</v>
      </c>
      <c r="C559" s="44" t="s">
        <v>2067</v>
      </c>
      <c r="D559" s="45" t="s">
        <v>2064</v>
      </c>
      <c r="E559" s="45">
        <v>24</v>
      </c>
      <c r="F559" s="45">
        <v>74</v>
      </c>
      <c r="G559" s="45" t="s">
        <v>284</v>
      </c>
      <c r="H559" s="45">
        <v>2</v>
      </c>
      <c r="I559" s="45" t="s">
        <v>2068</v>
      </c>
      <c r="J559" s="45" t="s">
        <v>34</v>
      </c>
      <c r="K559" s="45">
        <v>20</v>
      </c>
      <c r="L559" s="40">
        <v>0</v>
      </c>
      <c r="M559" s="40">
        <v>32050</v>
      </c>
      <c r="N559" s="40">
        <v>32050</v>
      </c>
      <c r="O559" s="40">
        <v>3150</v>
      </c>
      <c r="P559" s="41">
        <v>9.8283931357254287E-2</v>
      </c>
      <c r="Q559" s="39">
        <f t="shared" si="10"/>
        <v>32050</v>
      </c>
    </row>
    <row r="560" spans="1:17" ht="94.5">
      <c r="A560" s="34">
        <v>548</v>
      </c>
      <c r="B560" s="44" t="s">
        <v>2069</v>
      </c>
      <c r="C560" s="44" t="s">
        <v>2070</v>
      </c>
      <c r="D560" s="45" t="s">
        <v>2064</v>
      </c>
      <c r="E560" s="45">
        <v>24</v>
      </c>
      <c r="F560" s="45">
        <v>75</v>
      </c>
      <c r="G560" s="45" t="s">
        <v>288</v>
      </c>
      <c r="H560" s="45">
        <v>3</v>
      </c>
      <c r="I560" s="45" t="s">
        <v>2071</v>
      </c>
      <c r="J560" s="45" t="s">
        <v>34</v>
      </c>
      <c r="K560" s="45">
        <v>40</v>
      </c>
      <c r="L560" s="40">
        <v>0</v>
      </c>
      <c r="M560" s="40">
        <v>81110</v>
      </c>
      <c r="N560" s="40">
        <v>81110</v>
      </c>
      <c r="O560" s="40">
        <v>6010</v>
      </c>
      <c r="P560" s="41">
        <v>7.4096905437060781E-2</v>
      </c>
      <c r="Q560" s="39">
        <f t="shared" si="10"/>
        <v>81110</v>
      </c>
    </row>
    <row r="561" spans="1:17" ht="31.5">
      <c r="A561" s="34">
        <v>549</v>
      </c>
      <c r="B561" s="44" t="s">
        <v>2072</v>
      </c>
      <c r="C561" s="44" t="s">
        <v>2073</v>
      </c>
      <c r="D561" s="45" t="s">
        <v>2074</v>
      </c>
      <c r="E561" s="45">
        <v>24</v>
      </c>
      <c r="F561" s="49" t="s">
        <v>286</v>
      </c>
      <c r="G561" s="45" t="s">
        <v>294</v>
      </c>
      <c r="H561" s="45">
        <v>2</v>
      </c>
      <c r="I561" s="45" t="s">
        <v>2075</v>
      </c>
      <c r="J561" s="45" t="s">
        <v>561</v>
      </c>
      <c r="K561" s="45">
        <v>12</v>
      </c>
      <c r="L561" s="40">
        <v>0</v>
      </c>
      <c r="M561" s="40">
        <v>149750</v>
      </c>
      <c r="N561" s="40">
        <v>149750</v>
      </c>
      <c r="O561" s="40">
        <v>3150</v>
      </c>
      <c r="P561" s="41">
        <v>2.1035058430717863E-2</v>
      </c>
      <c r="Q561" s="39">
        <f t="shared" si="10"/>
        <v>149750</v>
      </c>
    </row>
    <row r="562" spans="1:17" ht="31.5">
      <c r="A562" s="34">
        <v>550</v>
      </c>
      <c r="B562" s="44" t="s">
        <v>148</v>
      </c>
      <c r="C562" s="44" t="s">
        <v>2076</v>
      </c>
      <c r="D562" s="45" t="s">
        <v>2077</v>
      </c>
      <c r="E562" s="45">
        <v>24</v>
      </c>
      <c r="F562" s="45">
        <v>78</v>
      </c>
      <c r="G562" s="45" t="s">
        <v>290</v>
      </c>
      <c r="H562" s="45">
        <v>1</v>
      </c>
      <c r="I562" s="45" t="s">
        <v>2078</v>
      </c>
      <c r="J562" s="45" t="s">
        <v>34</v>
      </c>
      <c r="K562" s="45">
        <v>110</v>
      </c>
      <c r="L562" s="40">
        <v>0</v>
      </c>
      <c r="M562" s="40">
        <v>300000</v>
      </c>
      <c r="N562" s="40">
        <v>300000</v>
      </c>
      <c r="O562" s="40">
        <v>30000</v>
      </c>
      <c r="P562" s="41">
        <v>0.1</v>
      </c>
      <c r="Q562" s="39">
        <f t="shared" si="10"/>
        <v>300000</v>
      </c>
    </row>
    <row r="563" spans="1:17" ht="15.75">
      <c r="A563" s="34">
        <v>551</v>
      </c>
      <c r="B563" s="44" t="s">
        <v>2079</v>
      </c>
      <c r="C563" s="44" t="s">
        <v>2080</v>
      </c>
      <c r="D563" s="45" t="s">
        <v>2077</v>
      </c>
      <c r="E563" s="45">
        <v>24</v>
      </c>
      <c r="F563" s="45">
        <v>78</v>
      </c>
      <c r="G563" s="45" t="s">
        <v>290</v>
      </c>
      <c r="H563" s="45">
        <v>1</v>
      </c>
      <c r="I563" s="45" t="s">
        <v>2081</v>
      </c>
      <c r="J563" s="45" t="s">
        <v>34</v>
      </c>
      <c r="K563" s="45">
        <v>55</v>
      </c>
      <c r="L563" s="40">
        <v>0</v>
      </c>
      <c r="M563" s="40">
        <v>300000</v>
      </c>
      <c r="N563" s="40">
        <v>300000</v>
      </c>
      <c r="O563" s="40">
        <v>30000</v>
      </c>
      <c r="P563" s="41">
        <v>0.1</v>
      </c>
      <c r="Q563" s="39">
        <f t="shared" si="10"/>
        <v>300000</v>
      </c>
    </row>
    <row r="564" spans="1:17" ht="15.75">
      <c r="A564" s="34">
        <v>552</v>
      </c>
      <c r="B564" s="44" t="s">
        <v>2082</v>
      </c>
      <c r="C564" s="44" t="s">
        <v>2083</v>
      </c>
      <c r="D564" s="45" t="s">
        <v>2084</v>
      </c>
      <c r="E564" s="45">
        <v>24</v>
      </c>
      <c r="F564" s="49" t="s">
        <v>294</v>
      </c>
      <c r="G564" s="45" t="s">
        <v>288</v>
      </c>
      <c r="H564" s="45">
        <v>2</v>
      </c>
      <c r="I564" s="45" t="s">
        <v>2085</v>
      </c>
      <c r="J564" s="45" t="s">
        <v>561</v>
      </c>
      <c r="K564" s="45">
        <v>20</v>
      </c>
      <c r="L564" s="40">
        <v>0</v>
      </c>
      <c r="M564" s="40">
        <v>300000</v>
      </c>
      <c r="N564" s="40">
        <v>300000</v>
      </c>
      <c r="O564" s="40">
        <v>30000</v>
      </c>
      <c r="P564" s="41">
        <v>0.1</v>
      </c>
      <c r="Q564" s="39">
        <f t="shared" si="10"/>
        <v>300000</v>
      </c>
    </row>
    <row r="565" spans="1:17" ht="15.75">
      <c r="A565" s="34">
        <v>553</v>
      </c>
      <c r="B565" s="44" t="s">
        <v>2086</v>
      </c>
      <c r="C565" s="44" t="s">
        <v>2087</v>
      </c>
      <c r="D565" s="45" t="s">
        <v>2088</v>
      </c>
      <c r="E565" s="45">
        <v>24</v>
      </c>
      <c r="F565" s="45" t="s">
        <v>285</v>
      </c>
      <c r="G565" s="45" t="s">
        <v>287</v>
      </c>
      <c r="H565" s="45">
        <v>3</v>
      </c>
      <c r="I565" s="45" t="s">
        <v>2089</v>
      </c>
      <c r="J565" s="45" t="s">
        <v>820</v>
      </c>
      <c r="K565" s="45">
        <v>24</v>
      </c>
      <c r="L565" s="40">
        <v>0</v>
      </c>
      <c r="M565" s="40">
        <v>150675</v>
      </c>
      <c r="N565" s="40">
        <v>150675</v>
      </c>
      <c r="O565" s="40">
        <v>10600</v>
      </c>
      <c r="P565" s="41">
        <v>7.0350091256014602E-2</v>
      </c>
      <c r="Q565" s="39">
        <f t="shared" si="10"/>
        <v>150675</v>
      </c>
    </row>
    <row r="566" spans="1:17" ht="31.5">
      <c r="A566" s="34">
        <v>554</v>
      </c>
      <c r="B566" s="44" t="s">
        <v>2090</v>
      </c>
      <c r="C566" s="44" t="s">
        <v>2091</v>
      </c>
      <c r="D566" s="45" t="s">
        <v>2088</v>
      </c>
      <c r="E566" s="45">
        <v>24</v>
      </c>
      <c r="F566" s="45" t="s">
        <v>285</v>
      </c>
      <c r="G566" s="45" t="s">
        <v>287</v>
      </c>
      <c r="H566" s="45">
        <v>3</v>
      </c>
      <c r="I566" s="45" t="s">
        <v>2092</v>
      </c>
      <c r="J566" s="45" t="s">
        <v>820</v>
      </c>
      <c r="K566" s="45">
        <v>16</v>
      </c>
      <c r="L566" s="40">
        <v>0</v>
      </c>
      <c r="M566" s="40">
        <v>300000</v>
      </c>
      <c r="N566" s="40">
        <v>300000</v>
      </c>
      <c r="O566" s="40">
        <v>17000</v>
      </c>
      <c r="P566" s="41">
        <v>5.6666666666666664E-2</v>
      </c>
      <c r="Q566" s="39">
        <f t="shared" si="10"/>
        <v>300000</v>
      </c>
    </row>
    <row r="567" spans="1:17" ht="15.75">
      <c r="A567" s="34">
        <v>555</v>
      </c>
      <c r="B567" s="44" t="s">
        <v>2093</v>
      </c>
      <c r="C567" s="44" t="s">
        <v>2094</v>
      </c>
      <c r="D567" s="45" t="s">
        <v>2095</v>
      </c>
      <c r="E567" s="45">
        <v>24</v>
      </c>
      <c r="F567" s="45">
        <v>14</v>
      </c>
      <c r="G567" s="45" t="s">
        <v>288</v>
      </c>
      <c r="H567" s="45">
        <v>1</v>
      </c>
      <c r="I567" s="45" t="s">
        <v>2096</v>
      </c>
      <c r="J567" s="45" t="s">
        <v>34</v>
      </c>
      <c r="K567" s="45">
        <v>34</v>
      </c>
      <c r="L567" s="40">
        <v>0</v>
      </c>
      <c r="M567" s="40">
        <v>292500</v>
      </c>
      <c r="N567" s="40">
        <v>292500</v>
      </c>
      <c r="O567" s="40">
        <v>0</v>
      </c>
      <c r="P567" s="41">
        <v>0</v>
      </c>
      <c r="Q567" s="39">
        <f t="shared" si="10"/>
        <v>292500</v>
      </c>
    </row>
    <row r="568" spans="1:17" ht="15.75">
      <c r="A568" s="34">
        <v>556</v>
      </c>
      <c r="B568" s="44" t="s">
        <v>2097</v>
      </c>
      <c r="C568" s="44" t="s">
        <v>2098</v>
      </c>
      <c r="D568" s="45" t="s">
        <v>2099</v>
      </c>
      <c r="E568" s="45">
        <v>24</v>
      </c>
      <c r="F568" s="45" t="s">
        <v>290</v>
      </c>
      <c r="G568" s="45" t="s">
        <v>291</v>
      </c>
      <c r="H568" s="45">
        <v>2</v>
      </c>
      <c r="I568" s="45" t="s">
        <v>2100</v>
      </c>
      <c r="J568" s="45" t="s">
        <v>34</v>
      </c>
      <c r="K568" s="45">
        <v>42</v>
      </c>
      <c r="L568" s="40">
        <v>0</v>
      </c>
      <c r="M568" s="40">
        <v>300000</v>
      </c>
      <c r="N568" s="40">
        <v>300000</v>
      </c>
      <c r="O568" s="40">
        <v>0</v>
      </c>
      <c r="P568" s="41">
        <v>0</v>
      </c>
      <c r="Q568" s="39">
        <f t="shared" si="10"/>
        <v>300000</v>
      </c>
    </row>
    <row r="569" spans="1:17" ht="15.75">
      <c r="A569" s="34">
        <v>557</v>
      </c>
      <c r="B569" s="44" t="s">
        <v>2101</v>
      </c>
      <c r="C569" s="44" t="s">
        <v>2102</v>
      </c>
      <c r="D569" s="45" t="s">
        <v>2103</v>
      </c>
      <c r="E569" s="45">
        <v>24</v>
      </c>
      <c r="F569" s="45" t="s">
        <v>288</v>
      </c>
      <c r="G569" s="45" t="s">
        <v>288</v>
      </c>
      <c r="H569" s="45">
        <v>1</v>
      </c>
      <c r="I569" s="45" t="s">
        <v>2104</v>
      </c>
      <c r="J569" s="45" t="s">
        <v>34</v>
      </c>
      <c r="K569" s="45">
        <v>20</v>
      </c>
      <c r="L569" s="40">
        <v>0</v>
      </c>
      <c r="M569" s="40">
        <v>178887</v>
      </c>
      <c r="N569" s="40">
        <v>178887</v>
      </c>
      <c r="O569" s="40">
        <v>17887</v>
      </c>
      <c r="P569" s="41">
        <v>9.9990496794065534E-2</v>
      </c>
      <c r="Q569" s="39">
        <f t="shared" si="10"/>
        <v>178887</v>
      </c>
    </row>
    <row r="570" spans="1:17" ht="31.5">
      <c r="A570" s="34">
        <v>558</v>
      </c>
      <c r="B570" s="44" t="s">
        <v>2105</v>
      </c>
      <c r="C570" s="44" t="s">
        <v>2106</v>
      </c>
      <c r="D570" s="45" t="s">
        <v>2107</v>
      </c>
      <c r="E570" s="45">
        <v>26</v>
      </c>
      <c r="F570" s="45" t="s">
        <v>285</v>
      </c>
      <c r="G570" s="45" t="s">
        <v>291</v>
      </c>
      <c r="H570" s="45">
        <v>3</v>
      </c>
      <c r="I570" s="45" t="s">
        <v>2108</v>
      </c>
      <c r="J570" s="45" t="s">
        <v>34</v>
      </c>
      <c r="K570" s="45">
        <v>20</v>
      </c>
      <c r="L570" s="40">
        <v>0</v>
      </c>
      <c r="M570" s="40">
        <v>290403</v>
      </c>
      <c r="N570" s="40">
        <v>290403</v>
      </c>
      <c r="O570" s="40">
        <v>11070</v>
      </c>
      <c r="P570" s="41">
        <v>3.8119440914866583E-2</v>
      </c>
      <c r="Q570" s="39">
        <f t="shared" si="10"/>
        <v>290403</v>
      </c>
    </row>
    <row r="571" spans="1:17" ht="15.75">
      <c r="A571" s="34">
        <v>559</v>
      </c>
      <c r="B571" s="44" t="s">
        <v>2109</v>
      </c>
      <c r="C571" s="44" t="s">
        <v>2110</v>
      </c>
      <c r="D571" s="45" t="s">
        <v>2111</v>
      </c>
      <c r="E571" s="45">
        <v>26</v>
      </c>
      <c r="F571" s="45" t="s">
        <v>284</v>
      </c>
      <c r="G571" s="45" t="s">
        <v>284</v>
      </c>
      <c r="H571" s="45">
        <v>3</v>
      </c>
      <c r="I571" s="45" t="s">
        <v>2112</v>
      </c>
      <c r="J571" s="45" t="s">
        <v>34</v>
      </c>
      <c r="K571" s="45">
        <v>108</v>
      </c>
      <c r="L571" s="40">
        <v>0</v>
      </c>
      <c r="M571" s="40">
        <v>264584</v>
      </c>
      <c r="N571" s="40">
        <v>264584</v>
      </c>
      <c r="O571" s="40">
        <v>7800</v>
      </c>
      <c r="P571" s="41">
        <v>2.9480240679708523E-2</v>
      </c>
      <c r="Q571" s="39">
        <f t="shared" si="10"/>
        <v>264584</v>
      </c>
    </row>
    <row r="572" spans="1:17" ht="15.75">
      <c r="A572" s="34">
        <v>560</v>
      </c>
      <c r="B572" s="44" t="s">
        <v>310</v>
      </c>
      <c r="C572" s="44" t="s">
        <v>2113</v>
      </c>
      <c r="D572" s="45" t="s">
        <v>2114</v>
      </c>
      <c r="E572" s="45">
        <v>26</v>
      </c>
      <c r="F572" s="45">
        <v>61</v>
      </c>
      <c r="G572" s="45" t="s">
        <v>290</v>
      </c>
      <c r="H572" s="45">
        <v>1</v>
      </c>
      <c r="I572" s="45" t="s">
        <v>2115</v>
      </c>
      <c r="J572" s="45" t="s">
        <v>34</v>
      </c>
      <c r="K572" s="45">
        <v>145</v>
      </c>
      <c r="L572" s="40">
        <v>0</v>
      </c>
      <c r="M572" s="40">
        <v>299954.01</v>
      </c>
      <c r="N572" s="40">
        <v>299954.01</v>
      </c>
      <c r="O572" s="40">
        <v>25830</v>
      </c>
      <c r="P572" s="41">
        <v>8.6113201153736871E-2</v>
      </c>
      <c r="Q572" s="39">
        <f t="shared" si="10"/>
        <v>299954.01</v>
      </c>
    </row>
    <row r="573" spans="1:17" ht="15.75">
      <c r="A573" s="34">
        <v>561</v>
      </c>
      <c r="B573" s="44" t="s">
        <v>2116</v>
      </c>
      <c r="C573" s="44" t="s">
        <v>2117</v>
      </c>
      <c r="D573" s="45" t="s">
        <v>2114</v>
      </c>
      <c r="E573" s="45">
        <v>26</v>
      </c>
      <c r="F573" s="45">
        <v>61</v>
      </c>
      <c r="G573" s="45" t="s">
        <v>290</v>
      </c>
      <c r="H573" s="45">
        <v>1</v>
      </c>
      <c r="I573" s="45" t="s">
        <v>2118</v>
      </c>
      <c r="J573" s="45" t="s">
        <v>34</v>
      </c>
      <c r="K573" s="45">
        <v>128</v>
      </c>
      <c r="L573" s="40">
        <v>0</v>
      </c>
      <c r="M573" s="40">
        <v>299998.38</v>
      </c>
      <c r="N573" s="40">
        <v>299999.08</v>
      </c>
      <c r="O573" s="40">
        <v>0</v>
      </c>
      <c r="P573" s="41">
        <v>0</v>
      </c>
      <c r="Q573" s="39">
        <f t="shared" si="10"/>
        <v>299998.38</v>
      </c>
    </row>
    <row r="574" spans="1:17" ht="15.75">
      <c r="A574" s="34">
        <v>562</v>
      </c>
      <c r="B574" s="44" t="s">
        <v>2119</v>
      </c>
      <c r="C574" s="44" t="s">
        <v>2120</v>
      </c>
      <c r="D574" s="45" t="s">
        <v>2114</v>
      </c>
      <c r="E574" s="45">
        <v>26</v>
      </c>
      <c r="F574" s="45">
        <v>61</v>
      </c>
      <c r="G574" s="45" t="s">
        <v>290</v>
      </c>
      <c r="H574" s="45">
        <v>1</v>
      </c>
      <c r="I574" s="45" t="s">
        <v>2121</v>
      </c>
      <c r="J574" s="45" t="s">
        <v>34</v>
      </c>
      <c r="K574" s="45">
        <v>100</v>
      </c>
      <c r="L574" s="40">
        <v>0</v>
      </c>
      <c r="M574" s="40">
        <v>299999.08</v>
      </c>
      <c r="N574" s="40">
        <v>299999.08</v>
      </c>
      <c r="O574" s="40">
        <v>3238.29</v>
      </c>
      <c r="P574" s="41">
        <v>1.0794333102621513E-2</v>
      </c>
      <c r="Q574" s="39">
        <f t="shared" si="10"/>
        <v>299999.08</v>
      </c>
    </row>
    <row r="575" spans="1:17" ht="31.5">
      <c r="A575" s="34">
        <v>563</v>
      </c>
      <c r="B575" s="44" t="s">
        <v>2122</v>
      </c>
      <c r="C575" s="44" t="s">
        <v>2123</v>
      </c>
      <c r="D575" s="45" t="s">
        <v>2114</v>
      </c>
      <c r="E575" s="45">
        <v>26</v>
      </c>
      <c r="F575" s="45">
        <v>61</v>
      </c>
      <c r="G575" s="45" t="s">
        <v>290</v>
      </c>
      <c r="H575" s="45">
        <v>1</v>
      </c>
      <c r="I575" s="45" t="s">
        <v>2124</v>
      </c>
      <c r="J575" s="45" t="s">
        <v>34</v>
      </c>
      <c r="K575" s="45">
        <v>60</v>
      </c>
      <c r="L575" s="40">
        <v>0</v>
      </c>
      <c r="M575" s="40">
        <v>299999.06</v>
      </c>
      <c r="N575" s="40">
        <v>299999.06</v>
      </c>
      <c r="O575" s="40">
        <v>0</v>
      </c>
      <c r="P575" s="41">
        <v>0</v>
      </c>
      <c r="Q575" s="39">
        <f t="shared" si="10"/>
        <v>299999.06</v>
      </c>
    </row>
    <row r="576" spans="1:17" ht="15.75">
      <c r="A576" s="34">
        <v>564</v>
      </c>
      <c r="B576" s="44" t="s">
        <v>2125</v>
      </c>
      <c r="C576" s="44" t="s">
        <v>2126</v>
      </c>
      <c r="D576" s="45" t="s">
        <v>2114</v>
      </c>
      <c r="E576" s="45">
        <v>26</v>
      </c>
      <c r="F576" s="45">
        <v>61</v>
      </c>
      <c r="G576" s="45" t="s">
        <v>290</v>
      </c>
      <c r="H576" s="45">
        <v>1</v>
      </c>
      <c r="I576" s="45" t="s">
        <v>2127</v>
      </c>
      <c r="J576" s="45" t="s">
        <v>34</v>
      </c>
      <c r="K576" s="45">
        <v>130</v>
      </c>
      <c r="L576" s="40">
        <v>0</v>
      </c>
      <c r="M576" s="40">
        <v>281164.92</v>
      </c>
      <c r="N576" s="40">
        <v>281164.92</v>
      </c>
      <c r="O576" s="40">
        <v>3075</v>
      </c>
      <c r="P576" s="41">
        <v>1.0936641740370741E-2</v>
      </c>
      <c r="Q576" s="39">
        <f t="shared" si="10"/>
        <v>281164.92</v>
      </c>
    </row>
    <row r="577" spans="1:17" ht="31.5">
      <c r="A577" s="34">
        <v>565</v>
      </c>
      <c r="B577" s="44" t="s">
        <v>2128</v>
      </c>
      <c r="C577" s="44" t="s">
        <v>2129</v>
      </c>
      <c r="D577" s="45" t="s">
        <v>2114</v>
      </c>
      <c r="E577" s="45">
        <v>26</v>
      </c>
      <c r="F577" s="45">
        <v>61</v>
      </c>
      <c r="G577" s="45" t="s">
        <v>290</v>
      </c>
      <c r="H577" s="45">
        <v>1</v>
      </c>
      <c r="I577" s="45" t="s">
        <v>2130</v>
      </c>
      <c r="J577" s="45" t="s">
        <v>34</v>
      </c>
      <c r="K577" s="45">
        <v>100</v>
      </c>
      <c r="L577" s="40">
        <v>0</v>
      </c>
      <c r="M577" s="40">
        <v>299967.76</v>
      </c>
      <c r="N577" s="40">
        <v>299967.76</v>
      </c>
      <c r="O577" s="40">
        <v>26960</v>
      </c>
      <c r="P577" s="41">
        <v>8.9876325375767049E-2</v>
      </c>
      <c r="Q577" s="39">
        <f t="shared" si="10"/>
        <v>299967.76</v>
      </c>
    </row>
    <row r="578" spans="1:17" ht="31.5">
      <c r="A578" s="34">
        <v>566</v>
      </c>
      <c r="B578" s="44" t="s">
        <v>2131</v>
      </c>
      <c r="C578" s="44" t="s">
        <v>2132</v>
      </c>
      <c r="D578" s="45" t="s">
        <v>2114</v>
      </c>
      <c r="E578" s="45">
        <v>26</v>
      </c>
      <c r="F578" s="45">
        <v>61</v>
      </c>
      <c r="G578" s="45" t="s">
        <v>290</v>
      </c>
      <c r="H578" s="45">
        <v>1</v>
      </c>
      <c r="I578" s="45" t="s">
        <v>2133</v>
      </c>
      <c r="J578" s="45" t="s">
        <v>34</v>
      </c>
      <c r="K578" s="45">
        <v>70</v>
      </c>
      <c r="L578" s="40">
        <v>0</v>
      </c>
      <c r="M578" s="40">
        <v>299999.61</v>
      </c>
      <c r="N578" s="40">
        <v>299999.61</v>
      </c>
      <c r="O578" s="40">
        <v>23985</v>
      </c>
      <c r="P578" s="41">
        <v>7.9950103935135117E-2</v>
      </c>
      <c r="Q578" s="39">
        <f t="shared" si="10"/>
        <v>299999.61</v>
      </c>
    </row>
    <row r="579" spans="1:17" ht="31.5">
      <c r="A579" s="34">
        <v>567</v>
      </c>
      <c r="B579" s="44" t="s">
        <v>2134</v>
      </c>
      <c r="C579" s="44" t="s">
        <v>2135</v>
      </c>
      <c r="D579" s="45" t="s">
        <v>2136</v>
      </c>
      <c r="E579" s="45">
        <v>26</v>
      </c>
      <c r="F579" s="45" t="s">
        <v>286</v>
      </c>
      <c r="G579" s="45" t="s">
        <v>290</v>
      </c>
      <c r="H579" s="45">
        <v>2</v>
      </c>
      <c r="I579" s="45" t="s">
        <v>2137</v>
      </c>
      <c r="J579" s="45" t="s">
        <v>561</v>
      </c>
      <c r="K579" s="45">
        <v>30</v>
      </c>
      <c r="L579" s="40">
        <v>29400</v>
      </c>
      <c r="M579" s="40">
        <v>300000</v>
      </c>
      <c r="N579" s="40">
        <v>329400</v>
      </c>
      <c r="O579" s="40">
        <v>0</v>
      </c>
      <c r="P579" s="41">
        <v>0</v>
      </c>
      <c r="Q579" s="39">
        <f t="shared" si="10"/>
        <v>300000</v>
      </c>
    </row>
    <row r="580" spans="1:17" ht="31.5">
      <c r="A580" s="34">
        <v>568</v>
      </c>
      <c r="B580" s="44" t="s">
        <v>2138</v>
      </c>
      <c r="C580" s="44" t="s">
        <v>2139</v>
      </c>
      <c r="D580" s="45" t="s">
        <v>2140</v>
      </c>
      <c r="E580" s="45">
        <v>26</v>
      </c>
      <c r="F580" s="45" t="s">
        <v>290</v>
      </c>
      <c r="G580" s="45" t="s">
        <v>294</v>
      </c>
      <c r="H580" s="45">
        <v>2</v>
      </c>
      <c r="I580" s="45" t="s">
        <v>2141</v>
      </c>
      <c r="J580" s="45" t="s">
        <v>34</v>
      </c>
      <c r="K580" s="45">
        <v>16</v>
      </c>
      <c r="L580" s="40">
        <v>0</v>
      </c>
      <c r="M580" s="40">
        <v>218740.09</v>
      </c>
      <c r="N580" s="40">
        <v>218740.09</v>
      </c>
      <c r="O580" s="40">
        <v>13479.52</v>
      </c>
      <c r="P580" s="41">
        <v>6.1623454575702154E-2</v>
      </c>
      <c r="Q580" s="39">
        <f t="shared" si="10"/>
        <v>218740.09</v>
      </c>
    </row>
    <row r="581" spans="1:17" ht="47.25">
      <c r="A581" s="34">
        <v>569</v>
      </c>
      <c r="B581" s="44" t="s">
        <v>2142</v>
      </c>
      <c r="C581" s="44" t="s">
        <v>2143</v>
      </c>
      <c r="D581" s="45" t="s">
        <v>2144</v>
      </c>
      <c r="E581" s="45">
        <v>26</v>
      </c>
      <c r="F581" s="45" t="s">
        <v>288</v>
      </c>
      <c r="G581" s="45" t="s">
        <v>288</v>
      </c>
      <c r="H581" s="45">
        <v>3</v>
      </c>
      <c r="I581" s="45" t="s">
        <v>2145</v>
      </c>
      <c r="J581" s="45" t="s">
        <v>34</v>
      </c>
      <c r="K581" s="45">
        <v>53</v>
      </c>
      <c r="L581" s="40">
        <v>0</v>
      </c>
      <c r="M581" s="40">
        <v>289326.84999999998</v>
      </c>
      <c r="N581" s="40">
        <v>289326.84999999998</v>
      </c>
      <c r="O581" s="40">
        <v>6211.5</v>
      </c>
      <c r="P581" s="41">
        <v>2.1468799041637513E-2</v>
      </c>
      <c r="Q581" s="39">
        <f t="shared" si="10"/>
        <v>289326.84999999998</v>
      </c>
    </row>
    <row r="582" spans="1:17" ht="15.75">
      <c r="A582" s="34">
        <v>570</v>
      </c>
      <c r="B582" s="44" t="s">
        <v>2146</v>
      </c>
      <c r="C582" s="44" t="s">
        <v>2147</v>
      </c>
      <c r="D582" s="45" t="s">
        <v>2148</v>
      </c>
      <c r="E582" s="45">
        <v>26</v>
      </c>
      <c r="F582" s="45" t="s">
        <v>294</v>
      </c>
      <c r="G582" s="45" t="s">
        <v>287</v>
      </c>
      <c r="H582" s="45">
        <v>3</v>
      </c>
      <c r="I582" s="45" t="s">
        <v>2149</v>
      </c>
      <c r="J582" s="45" t="s">
        <v>561</v>
      </c>
      <c r="K582" s="45">
        <v>13</v>
      </c>
      <c r="L582" s="40">
        <v>0</v>
      </c>
      <c r="M582" s="40">
        <v>298214.63</v>
      </c>
      <c r="N582" s="40">
        <v>298214.63</v>
      </c>
      <c r="O582" s="40">
        <v>0</v>
      </c>
      <c r="P582" s="41">
        <v>0</v>
      </c>
      <c r="Q582" s="39">
        <f t="shared" si="10"/>
        <v>298214.63</v>
      </c>
    </row>
    <row r="583" spans="1:17" ht="31.5">
      <c r="A583" s="34">
        <v>571</v>
      </c>
      <c r="B583" s="44" t="s">
        <v>2150</v>
      </c>
      <c r="C583" s="44" t="s">
        <v>2151</v>
      </c>
      <c r="D583" s="45" t="s">
        <v>2152</v>
      </c>
      <c r="E583" s="45">
        <v>26</v>
      </c>
      <c r="F583" s="45" t="s">
        <v>291</v>
      </c>
      <c r="G583" s="45" t="s">
        <v>287</v>
      </c>
      <c r="H583" s="45">
        <v>3</v>
      </c>
      <c r="I583" s="45" t="s">
        <v>2153</v>
      </c>
      <c r="J583" s="45" t="s">
        <v>34</v>
      </c>
      <c r="K583" s="45">
        <v>47</v>
      </c>
      <c r="L583" s="40">
        <v>47718.14</v>
      </c>
      <c r="M583" s="40">
        <v>300000</v>
      </c>
      <c r="N583" s="40">
        <v>347718.14</v>
      </c>
      <c r="O583" s="40">
        <v>492</v>
      </c>
      <c r="P583" s="41">
        <v>1.4149391228194192E-3</v>
      </c>
      <c r="Q583" s="39">
        <f t="shared" si="10"/>
        <v>300000</v>
      </c>
    </row>
    <row r="584" spans="1:17" ht="31.5">
      <c r="A584" s="34">
        <v>572</v>
      </c>
      <c r="B584" s="44" t="s">
        <v>2154</v>
      </c>
      <c r="C584" s="44" t="s">
        <v>2155</v>
      </c>
      <c r="D584" s="45" t="s">
        <v>2156</v>
      </c>
      <c r="E584" s="45">
        <v>26</v>
      </c>
      <c r="F584" s="45" t="s">
        <v>291</v>
      </c>
      <c r="G584" s="45">
        <v>18</v>
      </c>
      <c r="H584" s="45">
        <v>2</v>
      </c>
      <c r="I584" s="45" t="s">
        <v>2157</v>
      </c>
      <c r="J584" s="45" t="s">
        <v>34</v>
      </c>
      <c r="K584" s="45">
        <v>20</v>
      </c>
      <c r="L584" s="40">
        <v>0</v>
      </c>
      <c r="M584" s="40">
        <v>298904.59000000003</v>
      </c>
      <c r="N584" s="40">
        <v>298904.59000000003</v>
      </c>
      <c r="O584" s="40">
        <v>15000</v>
      </c>
      <c r="P584" s="41">
        <v>5.0183237400268754E-2</v>
      </c>
      <c r="Q584" s="39">
        <f t="shared" si="10"/>
        <v>298904.59000000003</v>
      </c>
    </row>
    <row r="585" spans="1:17" ht="31.5">
      <c r="A585" s="34">
        <v>573</v>
      </c>
      <c r="B585" s="44" t="s">
        <v>2158</v>
      </c>
      <c r="C585" s="44" t="s">
        <v>2159</v>
      </c>
      <c r="D585" s="45" t="s">
        <v>2160</v>
      </c>
      <c r="E585" s="45">
        <v>26</v>
      </c>
      <c r="F585" s="45" t="s">
        <v>291</v>
      </c>
      <c r="G585" s="45">
        <v>10</v>
      </c>
      <c r="H585" s="45">
        <v>2</v>
      </c>
      <c r="I585" s="45" t="s">
        <v>2161</v>
      </c>
      <c r="J585" s="45" t="s">
        <v>34</v>
      </c>
      <c r="K585" s="45">
        <v>81</v>
      </c>
      <c r="L585" s="40">
        <v>190000</v>
      </c>
      <c r="M585" s="40">
        <v>300000</v>
      </c>
      <c r="N585" s="40">
        <v>490000</v>
      </c>
      <c r="O585" s="40">
        <v>11000</v>
      </c>
      <c r="P585" s="41">
        <v>2.2448979591836733E-2</v>
      </c>
      <c r="Q585" s="39">
        <f t="shared" si="10"/>
        <v>300000</v>
      </c>
    </row>
    <row r="586" spans="1:17" ht="47.25">
      <c r="A586" s="34">
        <v>574</v>
      </c>
      <c r="B586" s="44" t="s">
        <v>2162</v>
      </c>
      <c r="C586" s="44" t="s">
        <v>2163</v>
      </c>
      <c r="D586" s="45" t="s">
        <v>2164</v>
      </c>
      <c r="E586" s="45">
        <v>26</v>
      </c>
      <c r="F586" s="45" t="s">
        <v>285</v>
      </c>
      <c r="G586" s="45" t="s">
        <v>290</v>
      </c>
      <c r="H586" s="45">
        <v>1</v>
      </c>
      <c r="I586" s="45" t="s">
        <v>2165</v>
      </c>
      <c r="J586" s="45" t="s">
        <v>34</v>
      </c>
      <c r="K586" s="45">
        <v>39</v>
      </c>
      <c r="L586" s="40">
        <v>0</v>
      </c>
      <c r="M586" s="40">
        <v>251360.51</v>
      </c>
      <c r="N586" s="40">
        <v>251360.51</v>
      </c>
      <c r="O586" s="40">
        <v>24600</v>
      </c>
      <c r="P586" s="41">
        <v>9.7867401685332353E-2</v>
      </c>
      <c r="Q586" s="39">
        <f t="shared" si="10"/>
        <v>251360.51</v>
      </c>
    </row>
    <row r="587" spans="1:17" ht="47.25">
      <c r="A587" s="34">
        <v>575</v>
      </c>
      <c r="B587" s="44" t="s">
        <v>2166</v>
      </c>
      <c r="C587" s="44" t="s">
        <v>2167</v>
      </c>
      <c r="D587" s="45" t="s">
        <v>2164</v>
      </c>
      <c r="E587" s="45">
        <v>26</v>
      </c>
      <c r="F587" s="45" t="s">
        <v>285</v>
      </c>
      <c r="G587" s="45" t="s">
        <v>290</v>
      </c>
      <c r="H587" s="45">
        <v>1</v>
      </c>
      <c r="I587" s="50" t="s">
        <v>2619</v>
      </c>
      <c r="J587" s="45" t="s">
        <v>34</v>
      </c>
      <c r="K587" s="45">
        <v>25</v>
      </c>
      <c r="L587" s="40">
        <v>0</v>
      </c>
      <c r="M587" s="40">
        <v>228010.48</v>
      </c>
      <c r="N587" s="40">
        <v>228010.48</v>
      </c>
      <c r="O587" s="40">
        <v>22140</v>
      </c>
      <c r="P587" s="41">
        <v>9.7100799928143647E-2</v>
      </c>
      <c r="Q587" s="39">
        <f t="shared" ref="Q587:Q650" si="11">M587</f>
        <v>228010.48</v>
      </c>
    </row>
    <row r="588" spans="1:17" ht="31.5">
      <c r="A588" s="34">
        <v>576</v>
      </c>
      <c r="B588" s="44" t="s">
        <v>2168</v>
      </c>
      <c r="C588" s="44" t="s">
        <v>2169</v>
      </c>
      <c r="D588" s="45" t="s">
        <v>2170</v>
      </c>
      <c r="E588" s="45">
        <v>26</v>
      </c>
      <c r="F588" s="45" t="s">
        <v>285</v>
      </c>
      <c r="G588" s="45" t="s">
        <v>294</v>
      </c>
      <c r="H588" s="45">
        <v>2</v>
      </c>
      <c r="I588" s="45" t="s">
        <v>2171</v>
      </c>
      <c r="J588" s="45" t="s">
        <v>34</v>
      </c>
      <c r="K588" s="45">
        <v>12</v>
      </c>
      <c r="L588" s="40">
        <v>0</v>
      </c>
      <c r="M588" s="40">
        <v>300000</v>
      </c>
      <c r="N588" s="40">
        <v>300000</v>
      </c>
      <c r="O588" s="40">
        <v>30000</v>
      </c>
      <c r="P588" s="41">
        <v>0.1</v>
      </c>
      <c r="Q588" s="39">
        <f t="shared" si="11"/>
        <v>300000</v>
      </c>
    </row>
    <row r="589" spans="1:17" ht="15.75">
      <c r="A589" s="34">
        <v>577</v>
      </c>
      <c r="B589" s="44" t="s">
        <v>2172</v>
      </c>
      <c r="C589" s="44" t="s">
        <v>2173</v>
      </c>
      <c r="D589" s="45" t="s">
        <v>2174</v>
      </c>
      <c r="E589" s="45">
        <v>26</v>
      </c>
      <c r="F589" s="45" t="s">
        <v>291</v>
      </c>
      <c r="G589" s="45">
        <v>17</v>
      </c>
      <c r="H589" s="45">
        <v>2</v>
      </c>
      <c r="I589" s="45" t="s">
        <v>2175</v>
      </c>
      <c r="J589" s="45" t="s">
        <v>34</v>
      </c>
      <c r="K589" s="45">
        <v>60</v>
      </c>
      <c r="L589" s="40">
        <v>0</v>
      </c>
      <c r="M589" s="40">
        <v>258207.75</v>
      </c>
      <c r="N589" s="40">
        <v>258207.75</v>
      </c>
      <c r="O589" s="40">
        <v>6150</v>
      </c>
      <c r="P589" s="41">
        <v>2.3818030248898416E-2</v>
      </c>
      <c r="Q589" s="39">
        <f t="shared" si="11"/>
        <v>258207.75</v>
      </c>
    </row>
    <row r="590" spans="1:17" ht="31.5">
      <c r="A590" s="34">
        <v>578</v>
      </c>
      <c r="B590" s="44" t="s">
        <v>2176</v>
      </c>
      <c r="C590" s="44" t="s">
        <v>2177</v>
      </c>
      <c r="D590" s="45" t="s">
        <v>2178</v>
      </c>
      <c r="E590" s="45">
        <v>26</v>
      </c>
      <c r="F590" s="45" t="s">
        <v>285</v>
      </c>
      <c r="G590" s="45" t="s">
        <v>288</v>
      </c>
      <c r="H590" s="45">
        <v>3</v>
      </c>
      <c r="I590" s="45" t="s">
        <v>2179</v>
      </c>
      <c r="J590" s="45" t="s">
        <v>34</v>
      </c>
      <c r="K590" s="45">
        <v>14</v>
      </c>
      <c r="L590" s="40">
        <v>25116.63</v>
      </c>
      <c r="M590" s="40">
        <v>298153.96999999997</v>
      </c>
      <c r="N590" s="40">
        <v>323270.59999999998</v>
      </c>
      <c r="O590" s="40">
        <v>7134</v>
      </c>
      <c r="P590" s="41">
        <v>2.2068199211434634E-2</v>
      </c>
      <c r="Q590" s="39">
        <f t="shared" si="11"/>
        <v>298153.96999999997</v>
      </c>
    </row>
    <row r="591" spans="1:17" ht="31.5">
      <c r="A591" s="34">
        <v>579</v>
      </c>
      <c r="B591" s="44" t="s">
        <v>2180</v>
      </c>
      <c r="C591" s="44" t="s">
        <v>2181</v>
      </c>
      <c r="D591" s="45" t="s">
        <v>2182</v>
      </c>
      <c r="E591" s="45">
        <v>26</v>
      </c>
      <c r="F591" s="45">
        <v>12</v>
      </c>
      <c r="G591" s="45" t="s">
        <v>294</v>
      </c>
      <c r="H591" s="45">
        <v>3</v>
      </c>
      <c r="I591" s="45" t="s">
        <v>2183</v>
      </c>
      <c r="J591" s="45" t="s">
        <v>34</v>
      </c>
      <c r="K591" s="45">
        <v>26</v>
      </c>
      <c r="L591" s="40">
        <v>0</v>
      </c>
      <c r="M591" s="40">
        <v>300000</v>
      </c>
      <c r="N591" s="40">
        <v>300000</v>
      </c>
      <c r="O591" s="40">
        <v>8292.36</v>
      </c>
      <c r="P591" s="41">
        <v>2.7641200000000001E-2</v>
      </c>
      <c r="Q591" s="39">
        <f t="shared" si="11"/>
        <v>300000</v>
      </c>
    </row>
    <row r="592" spans="1:17" ht="31.5">
      <c r="A592" s="34">
        <v>580</v>
      </c>
      <c r="B592" s="44" t="s">
        <v>2184</v>
      </c>
      <c r="C592" s="44" t="s">
        <v>2185</v>
      </c>
      <c r="D592" s="45" t="s">
        <v>2186</v>
      </c>
      <c r="E592" s="45">
        <v>26</v>
      </c>
      <c r="F592" s="45" t="s">
        <v>291</v>
      </c>
      <c r="G592" s="45" t="s">
        <v>295</v>
      </c>
      <c r="H592" s="45">
        <v>3</v>
      </c>
      <c r="I592" s="45" t="s">
        <v>2187</v>
      </c>
      <c r="J592" s="45" t="s">
        <v>34</v>
      </c>
      <c r="K592" s="45">
        <v>47</v>
      </c>
      <c r="L592" s="40">
        <v>0</v>
      </c>
      <c r="M592" s="40">
        <v>299096</v>
      </c>
      <c r="N592" s="40">
        <v>299096</v>
      </c>
      <c r="O592" s="40">
        <v>7718</v>
      </c>
      <c r="P592" s="41">
        <v>2.580442399764624E-2</v>
      </c>
      <c r="Q592" s="39">
        <f t="shared" si="11"/>
        <v>299096</v>
      </c>
    </row>
    <row r="593" spans="1:17" ht="31.5">
      <c r="A593" s="34">
        <v>581</v>
      </c>
      <c r="B593" s="44" t="s">
        <v>2188</v>
      </c>
      <c r="C593" s="44" t="s">
        <v>2189</v>
      </c>
      <c r="D593" s="45" t="s">
        <v>2190</v>
      </c>
      <c r="E593" s="45">
        <v>26</v>
      </c>
      <c r="F593" s="45" t="s">
        <v>291</v>
      </c>
      <c r="G593" s="45">
        <v>14</v>
      </c>
      <c r="H593" s="45">
        <v>3</v>
      </c>
      <c r="I593" s="45" t="s">
        <v>2191</v>
      </c>
      <c r="J593" s="45" t="s">
        <v>34</v>
      </c>
      <c r="K593" s="45">
        <v>64</v>
      </c>
      <c r="L593" s="40">
        <v>0</v>
      </c>
      <c r="M593" s="40">
        <v>128719.5</v>
      </c>
      <c r="N593" s="40">
        <v>128719.5</v>
      </c>
      <c r="O593" s="40">
        <v>7749</v>
      </c>
      <c r="P593" s="41">
        <v>6.0200668896321072E-2</v>
      </c>
      <c r="Q593" s="39">
        <f t="shared" si="11"/>
        <v>128719.5</v>
      </c>
    </row>
    <row r="594" spans="1:17" ht="31.5">
      <c r="A594" s="34">
        <v>582</v>
      </c>
      <c r="B594" s="44" t="s">
        <v>2192</v>
      </c>
      <c r="C594" s="44" t="s">
        <v>2193</v>
      </c>
      <c r="D594" s="45" t="s">
        <v>2194</v>
      </c>
      <c r="E594" s="45">
        <v>26</v>
      </c>
      <c r="F594" s="45" t="s">
        <v>287</v>
      </c>
      <c r="G594" s="45" t="s">
        <v>294</v>
      </c>
      <c r="H594" s="45">
        <v>2</v>
      </c>
      <c r="I594" s="45" t="s">
        <v>2195</v>
      </c>
      <c r="J594" s="45" t="s">
        <v>561</v>
      </c>
      <c r="K594" s="45">
        <v>20</v>
      </c>
      <c r="L594" s="40">
        <v>0</v>
      </c>
      <c r="M594" s="40">
        <v>289714.2</v>
      </c>
      <c r="N594" s="40">
        <v>289714.2</v>
      </c>
      <c r="O594" s="40">
        <v>12300</v>
      </c>
      <c r="P594" s="41">
        <v>4.245563386261357E-2</v>
      </c>
      <c r="Q594" s="39">
        <f t="shared" si="11"/>
        <v>289714.2</v>
      </c>
    </row>
    <row r="595" spans="1:17" ht="31.5">
      <c r="A595" s="34">
        <v>583</v>
      </c>
      <c r="B595" s="44" t="s">
        <v>2196</v>
      </c>
      <c r="C595" s="44" t="s">
        <v>2197</v>
      </c>
      <c r="D595" s="45" t="s">
        <v>2198</v>
      </c>
      <c r="E595" s="45">
        <v>28</v>
      </c>
      <c r="F595" s="49" t="s">
        <v>294</v>
      </c>
      <c r="G595" s="49" t="s">
        <v>290</v>
      </c>
      <c r="H595" s="45">
        <v>1</v>
      </c>
      <c r="I595" s="45" t="s">
        <v>2199</v>
      </c>
      <c r="J595" s="45" t="s">
        <v>34</v>
      </c>
      <c r="K595" s="45">
        <v>80</v>
      </c>
      <c r="L595" s="40">
        <v>0</v>
      </c>
      <c r="M595" s="40">
        <v>149000</v>
      </c>
      <c r="N595" s="40">
        <v>149000</v>
      </c>
      <c r="O595" s="40">
        <v>7000</v>
      </c>
      <c r="P595" s="41">
        <v>4.6979865771812082E-2</v>
      </c>
      <c r="Q595" s="39">
        <f t="shared" si="11"/>
        <v>149000</v>
      </c>
    </row>
    <row r="596" spans="1:17" ht="31.5">
      <c r="A596" s="34">
        <v>584</v>
      </c>
      <c r="B596" s="44" t="s">
        <v>2200</v>
      </c>
      <c r="C596" s="44" t="s">
        <v>2201</v>
      </c>
      <c r="D596" s="45" t="s">
        <v>2202</v>
      </c>
      <c r="E596" s="45">
        <v>28</v>
      </c>
      <c r="F596" s="45">
        <v>15</v>
      </c>
      <c r="G596" s="49" t="s">
        <v>290</v>
      </c>
      <c r="H596" s="45">
        <v>1</v>
      </c>
      <c r="I596" s="45" t="s">
        <v>2203</v>
      </c>
      <c r="J596" s="45" t="s">
        <v>34</v>
      </c>
      <c r="K596" s="45">
        <v>48</v>
      </c>
      <c r="L596" s="40">
        <v>6000</v>
      </c>
      <c r="M596" s="40">
        <v>300000</v>
      </c>
      <c r="N596" s="40">
        <v>306000</v>
      </c>
      <c r="O596" s="40">
        <v>0</v>
      </c>
      <c r="P596" s="41">
        <v>0</v>
      </c>
      <c r="Q596" s="39">
        <f t="shared" si="11"/>
        <v>300000</v>
      </c>
    </row>
    <row r="597" spans="1:17" ht="31.5">
      <c r="A597" s="34">
        <v>585</v>
      </c>
      <c r="B597" s="44" t="s">
        <v>2204</v>
      </c>
      <c r="C597" s="44" t="s">
        <v>2205</v>
      </c>
      <c r="D597" s="45" t="s">
        <v>2206</v>
      </c>
      <c r="E597" s="45">
        <v>28</v>
      </c>
      <c r="F597" s="45">
        <v>62</v>
      </c>
      <c r="G597" s="49" t="s">
        <v>290</v>
      </c>
      <c r="H597" s="45">
        <v>1</v>
      </c>
      <c r="I597" s="45" t="s">
        <v>2207</v>
      </c>
      <c r="J597" s="45" t="s">
        <v>34</v>
      </c>
      <c r="K597" s="45">
        <v>90</v>
      </c>
      <c r="L597" s="40">
        <v>0</v>
      </c>
      <c r="M597" s="40">
        <v>295737</v>
      </c>
      <c r="N597" s="40">
        <v>295737</v>
      </c>
      <c r="O597" s="40">
        <v>11039</v>
      </c>
      <c r="P597" s="41">
        <v>3.7327084537950951E-2</v>
      </c>
      <c r="Q597" s="39">
        <f t="shared" si="11"/>
        <v>295737</v>
      </c>
    </row>
    <row r="598" spans="1:17" ht="31.5">
      <c r="A598" s="34">
        <v>586</v>
      </c>
      <c r="B598" s="44" t="s">
        <v>2208</v>
      </c>
      <c r="C598" s="44" t="s">
        <v>2209</v>
      </c>
      <c r="D598" s="45" t="s">
        <v>2206</v>
      </c>
      <c r="E598" s="45">
        <v>28</v>
      </c>
      <c r="F598" s="45">
        <v>62</v>
      </c>
      <c r="G598" s="49" t="s">
        <v>290</v>
      </c>
      <c r="H598" s="45">
        <v>1</v>
      </c>
      <c r="I598" s="45" t="s">
        <v>2210</v>
      </c>
      <c r="J598" s="45" t="s">
        <v>34</v>
      </c>
      <c r="K598" s="45">
        <v>63</v>
      </c>
      <c r="L598" s="40">
        <v>0</v>
      </c>
      <c r="M598" s="40">
        <v>289017</v>
      </c>
      <c r="N598" s="40">
        <v>289017</v>
      </c>
      <c r="O598" s="40">
        <v>8178</v>
      </c>
      <c r="P598" s="41">
        <v>2.82959133891778E-2</v>
      </c>
      <c r="Q598" s="39">
        <f t="shared" si="11"/>
        <v>289017</v>
      </c>
    </row>
    <row r="599" spans="1:17" ht="31.5">
      <c r="A599" s="34">
        <v>587</v>
      </c>
      <c r="B599" s="44" t="s">
        <v>2211</v>
      </c>
      <c r="C599" s="44" t="s">
        <v>2212</v>
      </c>
      <c r="D599" s="45" t="s">
        <v>2206</v>
      </c>
      <c r="E599" s="45">
        <v>28</v>
      </c>
      <c r="F599" s="45">
        <v>62</v>
      </c>
      <c r="G599" s="49" t="s">
        <v>290</v>
      </c>
      <c r="H599" s="45">
        <v>1</v>
      </c>
      <c r="I599" s="45" t="s">
        <v>2213</v>
      </c>
      <c r="J599" s="45" t="s">
        <v>34</v>
      </c>
      <c r="K599" s="45">
        <v>90</v>
      </c>
      <c r="L599" s="40">
        <v>0</v>
      </c>
      <c r="M599" s="40">
        <v>182108</v>
      </c>
      <c r="N599" s="40">
        <v>182108</v>
      </c>
      <c r="O599" s="40">
        <v>7698.4</v>
      </c>
      <c r="P599" s="41">
        <v>4.2273815538032375E-2</v>
      </c>
      <c r="Q599" s="39">
        <f t="shared" si="11"/>
        <v>182108</v>
      </c>
    </row>
    <row r="600" spans="1:17" ht="31.5">
      <c r="A600" s="34">
        <v>588</v>
      </c>
      <c r="B600" s="44" t="s">
        <v>2214</v>
      </c>
      <c r="C600" s="44" t="s">
        <v>2215</v>
      </c>
      <c r="D600" s="45" t="s">
        <v>2206</v>
      </c>
      <c r="E600" s="45">
        <v>28</v>
      </c>
      <c r="F600" s="45">
        <v>62</v>
      </c>
      <c r="G600" s="49" t="s">
        <v>290</v>
      </c>
      <c r="H600" s="45">
        <v>1</v>
      </c>
      <c r="I600" s="45" t="s">
        <v>2216</v>
      </c>
      <c r="J600" s="45" t="s">
        <v>34</v>
      </c>
      <c r="K600" s="45">
        <v>105</v>
      </c>
      <c r="L600" s="40">
        <v>0</v>
      </c>
      <c r="M600" s="40">
        <v>176618</v>
      </c>
      <c r="N600" s="40">
        <v>176618</v>
      </c>
      <c r="O600" s="40">
        <v>9108</v>
      </c>
      <c r="P600" s="41">
        <v>5.1568922759854599E-2</v>
      </c>
      <c r="Q600" s="39">
        <f t="shared" si="11"/>
        <v>176618</v>
      </c>
    </row>
    <row r="601" spans="1:17" ht="31.5">
      <c r="A601" s="34">
        <v>589</v>
      </c>
      <c r="B601" s="44" t="s">
        <v>2217</v>
      </c>
      <c r="C601" s="44" t="s">
        <v>2218</v>
      </c>
      <c r="D601" s="45" t="s">
        <v>2219</v>
      </c>
      <c r="E601" s="45">
        <v>28</v>
      </c>
      <c r="F601" s="45">
        <v>14</v>
      </c>
      <c r="G601" s="49" t="s">
        <v>290</v>
      </c>
      <c r="H601" s="45">
        <v>3</v>
      </c>
      <c r="I601" s="45" t="s">
        <v>2220</v>
      </c>
      <c r="J601" s="45" t="s">
        <v>34</v>
      </c>
      <c r="K601" s="45">
        <v>24</v>
      </c>
      <c r="L601" s="40">
        <v>0</v>
      </c>
      <c r="M601" s="40">
        <v>296000</v>
      </c>
      <c r="N601" s="40">
        <v>296000</v>
      </c>
      <c r="O601" s="40">
        <v>15000</v>
      </c>
      <c r="P601" s="41">
        <v>5.0675675675675678E-2</v>
      </c>
      <c r="Q601" s="39">
        <f t="shared" si="11"/>
        <v>296000</v>
      </c>
    </row>
    <row r="602" spans="1:17" ht="31.5">
      <c r="A602" s="34">
        <v>590</v>
      </c>
      <c r="B602" s="44" t="s">
        <v>2221</v>
      </c>
      <c r="C602" s="44" t="s">
        <v>2222</v>
      </c>
      <c r="D602" s="45" t="s">
        <v>2223</v>
      </c>
      <c r="E602" s="45">
        <v>28</v>
      </c>
      <c r="F602" s="45">
        <v>14</v>
      </c>
      <c r="G602" s="45">
        <v>12</v>
      </c>
      <c r="H602" s="45">
        <v>2</v>
      </c>
      <c r="I602" s="45" t="s">
        <v>2224</v>
      </c>
      <c r="J602" s="45" t="s">
        <v>682</v>
      </c>
      <c r="K602" s="45">
        <v>20</v>
      </c>
      <c r="L602" s="40">
        <v>0</v>
      </c>
      <c r="M602" s="40">
        <v>286497</v>
      </c>
      <c r="N602" s="40">
        <v>286497</v>
      </c>
      <c r="O602" s="40">
        <v>27000</v>
      </c>
      <c r="P602" s="41">
        <v>9.4241824521722736E-2</v>
      </c>
      <c r="Q602" s="39">
        <f t="shared" si="11"/>
        <v>286497</v>
      </c>
    </row>
    <row r="603" spans="1:17" ht="31.5">
      <c r="A603" s="34">
        <v>591</v>
      </c>
      <c r="B603" s="44" t="s">
        <v>2225</v>
      </c>
      <c r="C603" s="44" t="s">
        <v>2226</v>
      </c>
      <c r="D603" s="45" t="s">
        <v>2227</v>
      </c>
      <c r="E603" s="45">
        <v>28</v>
      </c>
      <c r="F603" s="45">
        <v>61</v>
      </c>
      <c r="G603" s="49" t="s">
        <v>290</v>
      </c>
      <c r="H603" s="45">
        <v>1</v>
      </c>
      <c r="I603" s="45" t="s">
        <v>2228</v>
      </c>
      <c r="J603" s="45" t="s">
        <v>34</v>
      </c>
      <c r="K603" s="45">
        <v>110</v>
      </c>
      <c r="L603" s="40">
        <v>0</v>
      </c>
      <c r="M603" s="40">
        <v>300000</v>
      </c>
      <c r="N603" s="40">
        <v>300000</v>
      </c>
      <c r="O603" s="40">
        <v>9390.11</v>
      </c>
      <c r="P603" s="41">
        <v>3.1300366666666669E-2</v>
      </c>
      <c r="Q603" s="39">
        <f t="shared" si="11"/>
        <v>300000</v>
      </c>
    </row>
    <row r="604" spans="1:17" ht="31.5">
      <c r="A604" s="34">
        <v>592</v>
      </c>
      <c r="B604" s="44" t="s">
        <v>647</v>
      </c>
      <c r="C604" s="44" t="s">
        <v>2229</v>
      </c>
      <c r="D604" s="45" t="s">
        <v>2227</v>
      </c>
      <c r="E604" s="45">
        <v>28</v>
      </c>
      <c r="F604" s="45">
        <v>61</v>
      </c>
      <c r="G604" s="49" t="s">
        <v>290</v>
      </c>
      <c r="H604" s="45">
        <v>1</v>
      </c>
      <c r="I604" s="45" t="s">
        <v>2230</v>
      </c>
      <c r="J604" s="45" t="s">
        <v>34</v>
      </c>
      <c r="K604" s="45">
        <v>90</v>
      </c>
      <c r="L604" s="40">
        <v>0</v>
      </c>
      <c r="M604" s="40">
        <v>300000</v>
      </c>
      <c r="N604" s="40">
        <v>300000</v>
      </c>
      <c r="O604" s="40">
        <v>30000</v>
      </c>
      <c r="P604" s="41">
        <v>0.1</v>
      </c>
      <c r="Q604" s="39">
        <f t="shared" si="11"/>
        <v>300000</v>
      </c>
    </row>
    <row r="605" spans="1:17" ht="31.5">
      <c r="A605" s="34">
        <v>593</v>
      </c>
      <c r="B605" s="44" t="s">
        <v>2231</v>
      </c>
      <c r="C605" s="44" t="s">
        <v>2232</v>
      </c>
      <c r="D605" s="45" t="s">
        <v>2227</v>
      </c>
      <c r="E605" s="45">
        <v>28</v>
      </c>
      <c r="F605" s="45">
        <v>61</v>
      </c>
      <c r="G605" s="49" t="s">
        <v>290</v>
      </c>
      <c r="H605" s="45">
        <v>1</v>
      </c>
      <c r="I605" s="45" t="s">
        <v>2233</v>
      </c>
      <c r="J605" s="45" t="s">
        <v>34</v>
      </c>
      <c r="K605" s="45">
        <v>50</v>
      </c>
      <c r="L605" s="40">
        <v>0</v>
      </c>
      <c r="M605" s="40">
        <v>300000</v>
      </c>
      <c r="N605" s="40">
        <v>300000</v>
      </c>
      <c r="O605" s="40">
        <v>30000</v>
      </c>
      <c r="P605" s="41">
        <v>0.1</v>
      </c>
      <c r="Q605" s="39">
        <f t="shared" si="11"/>
        <v>300000</v>
      </c>
    </row>
    <row r="606" spans="1:17" ht="31.5">
      <c r="A606" s="34">
        <v>594</v>
      </c>
      <c r="B606" s="44" t="s">
        <v>2234</v>
      </c>
      <c r="C606" s="44" t="s">
        <v>2235</v>
      </c>
      <c r="D606" s="45" t="s">
        <v>2227</v>
      </c>
      <c r="E606" s="45">
        <v>28</v>
      </c>
      <c r="F606" s="45">
        <v>61</v>
      </c>
      <c r="G606" s="49" t="s">
        <v>290</v>
      </c>
      <c r="H606" s="45">
        <v>1</v>
      </c>
      <c r="I606" s="45" t="s">
        <v>2236</v>
      </c>
      <c r="J606" s="45" t="s">
        <v>34</v>
      </c>
      <c r="K606" s="45">
        <v>100</v>
      </c>
      <c r="L606" s="40">
        <v>0</v>
      </c>
      <c r="M606" s="40">
        <v>300000</v>
      </c>
      <c r="N606" s="40">
        <v>300000</v>
      </c>
      <c r="O606" s="40">
        <v>30000</v>
      </c>
      <c r="P606" s="41">
        <v>0.1</v>
      </c>
      <c r="Q606" s="39">
        <f t="shared" si="11"/>
        <v>300000</v>
      </c>
    </row>
    <row r="607" spans="1:17" ht="31.5">
      <c r="A607" s="34">
        <v>595</v>
      </c>
      <c r="B607" s="44" t="s">
        <v>1428</v>
      </c>
      <c r="C607" s="44" t="s">
        <v>2237</v>
      </c>
      <c r="D607" s="45" t="s">
        <v>2238</v>
      </c>
      <c r="E607" s="45">
        <v>28</v>
      </c>
      <c r="F607" s="45">
        <v>12</v>
      </c>
      <c r="G607" s="49" t="s">
        <v>290</v>
      </c>
      <c r="H607" s="45">
        <v>1</v>
      </c>
      <c r="I607" s="45" t="s">
        <v>2239</v>
      </c>
      <c r="J607" s="45" t="s">
        <v>34</v>
      </c>
      <c r="K607" s="45">
        <v>36</v>
      </c>
      <c r="L607" s="40">
        <v>0</v>
      </c>
      <c r="M607" s="40">
        <v>300000</v>
      </c>
      <c r="N607" s="40">
        <v>300000</v>
      </c>
      <c r="O607" s="40">
        <v>20000</v>
      </c>
      <c r="P607" s="41">
        <v>6.6666666666666666E-2</v>
      </c>
      <c r="Q607" s="39">
        <f t="shared" si="11"/>
        <v>300000</v>
      </c>
    </row>
    <row r="608" spans="1:17" ht="15.75">
      <c r="A608" s="34">
        <v>596</v>
      </c>
      <c r="B608" s="44" t="s">
        <v>2240</v>
      </c>
      <c r="C608" s="44" t="s">
        <v>2617</v>
      </c>
      <c r="D608" s="45" t="s">
        <v>2241</v>
      </c>
      <c r="E608" s="45">
        <v>28</v>
      </c>
      <c r="F608" s="49" t="s">
        <v>288</v>
      </c>
      <c r="G608" s="49" t="s">
        <v>291</v>
      </c>
      <c r="H608" s="45">
        <v>3</v>
      </c>
      <c r="I608" s="45" t="s">
        <v>2242</v>
      </c>
      <c r="J608" s="45" t="s">
        <v>34</v>
      </c>
      <c r="K608" s="45">
        <v>30</v>
      </c>
      <c r="L608" s="40">
        <v>0</v>
      </c>
      <c r="M608" s="40">
        <v>298400</v>
      </c>
      <c r="N608" s="40">
        <v>298400</v>
      </c>
      <c r="O608" s="40">
        <v>2463.1999999999998</v>
      </c>
      <c r="P608" s="41">
        <v>8.2546916890080431E-3</v>
      </c>
      <c r="Q608" s="39">
        <f t="shared" si="11"/>
        <v>298400</v>
      </c>
    </row>
    <row r="609" spans="1:17" ht="31.5">
      <c r="A609" s="34">
        <v>597</v>
      </c>
      <c r="B609" s="44" t="s">
        <v>2243</v>
      </c>
      <c r="C609" s="44" t="s">
        <v>2244</v>
      </c>
      <c r="D609" s="45" t="s">
        <v>2245</v>
      </c>
      <c r="E609" s="45">
        <v>28</v>
      </c>
      <c r="F609" s="49" t="s">
        <v>295</v>
      </c>
      <c r="G609" s="49" t="s">
        <v>290</v>
      </c>
      <c r="H609" s="45">
        <v>1</v>
      </c>
      <c r="I609" s="45" t="s">
        <v>2246</v>
      </c>
      <c r="J609" s="45" t="s">
        <v>34</v>
      </c>
      <c r="K609" s="45">
        <v>60</v>
      </c>
      <c r="L609" s="40">
        <v>0</v>
      </c>
      <c r="M609" s="40">
        <v>296000</v>
      </c>
      <c r="N609" s="40">
        <v>296000</v>
      </c>
      <c r="O609" s="40">
        <v>0</v>
      </c>
      <c r="P609" s="41">
        <v>0</v>
      </c>
      <c r="Q609" s="39">
        <f t="shared" si="11"/>
        <v>296000</v>
      </c>
    </row>
    <row r="610" spans="1:17" ht="31.5">
      <c r="A610" s="34">
        <v>598</v>
      </c>
      <c r="B610" s="44" t="s">
        <v>2247</v>
      </c>
      <c r="C610" s="44" t="s">
        <v>2248</v>
      </c>
      <c r="D610" s="45" t="s">
        <v>2245</v>
      </c>
      <c r="E610" s="45">
        <v>28</v>
      </c>
      <c r="F610" s="49" t="s">
        <v>295</v>
      </c>
      <c r="G610" s="49" t="s">
        <v>290</v>
      </c>
      <c r="H610" s="45">
        <v>1</v>
      </c>
      <c r="I610" s="45" t="s">
        <v>2249</v>
      </c>
      <c r="J610" s="45" t="s">
        <v>34</v>
      </c>
      <c r="K610" s="45">
        <v>60</v>
      </c>
      <c r="L610" s="40">
        <v>0</v>
      </c>
      <c r="M610" s="40">
        <v>289910</v>
      </c>
      <c r="N610" s="40">
        <v>289910</v>
      </c>
      <c r="O610" s="40">
        <v>0</v>
      </c>
      <c r="P610" s="41">
        <v>0</v>
      </c>
      <c r="Q610" s="39">
        <f t="shared" si="11"/>
        <v>289910</v>
      </c>
    </row>
    <row r="611" spans="1:17" ht="15.75">
      <c r="A611" s="34">
        <v>599</v>
      </c>
      <c r="B611" s="44" t="s">
        <v>2250</v>
      </c>
      <c r="C611" s="44" t="s">
        <v>2615</v>
      </c>
      <c r="D611" s="45" t="s">
        <v>2251</v>
      </c>
      <c r="E611" s="45">
        <v>28</v>
      </c>
      <c r="F611" s="49" t="s">
        <v>290</v>
      </c>
      <c r="G611" s="49" t="s">
        <v>291</v>
      </c>
      <c r="H611" s="45">
        <v>3</v>
      </c>
      <c r="I611" s="45" t="s">
        <v>2252</v>
      </c>
      <c r="J611" s="45" t="s">
        <v>34</v>
      </c>
      <c r="K611" s="45">
        <v>20</v>
      </c>
      <c r="L611" s="40">
        <v>0</v>
      </c>
      <c r="M611" s="40">
        <v>300000</v>
      </c>
      <c r="N611" s="40">
        <v>300000</v>
      </c>
      <c r="O611" s="40">
        <v>28000</v>
      </c>
      <c r="P611" s="41">
        <v>9.3333333333333338E-2</v>
      </c>
      <c r="Q611" s="39">
        <f t="shared" si="11"/>
        <v>300000</v>
      </c>
    </row>
    <row r="612" spans="1:17" ht="31.5">
      <c r="A612" s="34">
        <v>600</v>
      </c>
      <c r="B612" s="44" t="s">
        <v>2253</v>
      </c>
      <c r="C612" s="44" t="s">
        <v>2254</v>
      </c>
      <c r="D612" s="45" t="s">
        <v>2255</v>
      </c>
      <c r="E612" s="45">
        <v>28</v>
      </c>
      <c r="F612" s="45">
        <v>12</v>
      </c>
      <c r="G612" s="49" t="s">
        <v>291</v>
      </c>
      <c r="H612" s="45">
        <v>2</v>
      </c>
      <c r="I612" s="45" t="s">
        <v>2256</v>
      </c>
      <c r="J612" s="45" t="s">
        <v>561</v>
      </c>
      <c r="K612" s="45">
        <v>20</v>
      </c>
      <c r="L612" s="40">
        <v>0</v>
      </c>
      <c r="M612" s="40">
        <v>300000</v>
      </c>
      <c r="N612" s="40">
        <v>300000</v>
      </c>
      <c r="O612" s="40">
        <v>29000</v>
      </c>
      <c r="P612" s="41">
        <v>9.6666666666666665E-2</v>
      </c>
      <c r="Q612" s="39">
        <f t="shared" si="11"/>
        <v>300000</v>
      </c>
    </row>
    <row r="613" spans="1:17" ht="31.5">
      <c r="A613" s="34">
        <v>601</v>
      </c>
      <c r="B613" s="44" t="s">
        <v>2257</v>
      </c>
      <c r="C613" s="44" t="s">
        <v>2258</v>
      </c>
      <c r="D613" s="45" t="s">
        <v>2259</v>
      </c>
      <c r="E613" s="45">
        <v>28</v>
      </c>
      <c r="F613" s="45">
        <v>14</v>
      </c>
      <c r="G613" s="49" t="s">
        <v>294</v>
      </c>
      <c r="H613" s="45">
        <v>2</v>
      </c>
      <c r="I613" s="45" t="s">
        <v>2260</v>
      </c>
      <c r="J613" s="45" t="s">
        <v>34</v>
      </c>
      <c r="K613" s="45">
        <v>22</v>
      </c>
      <c r="L613" s="40">
        <v>0</v>
      </c>
      <c r="M613" s="40">
        <v>64000</v>
      </c>
      <c r="N613" s="40">
        <v>64000</v>
      </c>
      <c r="O613" s="40">
        <v>4000</v>
      </c>
      <c r="P613" s="41">
        <v>6.25E-2</v>
      </c>
      <c r="Q613" s="39">
        <f t="shared" si="11"/>
        <v>64000</v>
      </c>
    </row>
    <row r="614" spans="1:17" ht="31.5">
      <c r="A614" s="34">
        <v>602</v>
      </c>
      <c r="B614" s="44" t="s">
        <v>2261</v>
      </c>
      <c r="C614" s="44" t="s">
        <v>2616</v>
      </c>
      <c r="D614" s="45" t="s">
        <v>2262</v>
      </c>
      <c r="E614" s="45">
        <v>28</v>
      </c>
      <c r="F614" s="49" t="s">
        <v>284</v>
      </c>
      <c r="G614" s="49" t="s">
        <v>290</v>
      </c>
      <c r="H614" s="45">
        <v>1</v>
      </c>
      <c r="I614" s="45" t="s">
        <v>2263</v>
      </c>
      <c r="J614" s="45" t="s">
        <v>34</v>
      </c>
      <c r="K614" s="45">
        <v>48</v>
      </c>
      <c r="L614" s="40">
        <v>0</v>
      </c>
      <c r="M614" s="40">
        <v>300000</v>
      </c>
      <c r="N614" s="40">
        <v>300000</v>
      </c>
      <c r="O614" s="40">
        <v>0</v>
      </c>
      <c r="P614" s="41">
        <v>0</v>
      </c>
      <c r="Q614" s="39">
        <f t="shared" si="11"/>
        <v>300000</v>
      </c>
    </row>
    <row r="615" spans="1:17" ht="31.5">
      <c r="A615" s="34">
        <v>603</v>
      </c>
      <c r="B615" s="44" t="s">
        <v>2264</v>
      </c>
      <c r="C615" s="44" t="s">
        <v>2265</v>
      </c>
      <c r="D615" s="45" t="s">
        <v>2266</v>
      </c>
      <c r="E615" s="45">
        <v>28</v>
      </c>
      <c r="F615" s="49" t="s">
        <v>294</v>
      </c>
      <c r="G615" s="49" t="s">
        <v>286</v>
      </c>
      <c r="H615" s="45">
        <v>3</v>
      </c>
      <c r="I615" s="45" t="s">
        <v>2267</v>
      </c>
      <c r="J615" s="45" t="s">
        <v>682</v>
      </c>
      <c r="K615" s="45">
        <v>40</v>
      </c>
      <c r="L615" s="40">
        <v>0</v>
      </c>
      <c r="M615" s="40">
        <v>300000</v>
      </c>
      <c r="N615" s="40">
        <v>300000</v>
      </c>
      <c r="O615" s="40">
        <v>0</v>
      </c>
      <c r="P615" s="41">
        <v>0</v>
      </c>
      <c r="Q615" s="39">
        <f t="shared" si="11"/>
        <v>300000</v>
      </c>
    </row>
    <row r="616" spans="1:17" ht="31.5">
      <c r="A616" s="34">
        <v>604</v>
      </c>
      <c r="B616" s="44" t="s">
        <v>2268</v>
      </c>
      <c r="C616" s="44" t="s">
        <v>2269</v>
      </c>
      <c r="D616" s="45" t="s">
        <v>2270</v>
      </c>
      <c r="E616" s="45">
        <v>28</v>
      </c>
      <c r="F616" s="45">
        <v>16</v>
      </c>
      <c r="G616" s="49" t="s">
        <v>284</v>
      </c>
      <c r="H616" s="45">
        <v>3</v>
      </c>
      <c r="I616" s="45" t="s">
        <v>2271</v>
      </c>
      <c r="J616" s="45" t="s">
        <v>34</v>
      </c>
      <c r="K616" s="45">
        <v>32</v>
      </c>
      <c r="L616" s="40">
        <v>0</v>
      </c>
      <c r="M616" s="40">
        <v>300000</v>
      </c>
      <c r="N616" s="40">
        <v>300000</v>
      </c>
      <c r="O616" s="40">
        <v>15000</v>
      </c>
      <c r="P616" s="41">
        <v>0.05</v>
      </c>
      <c r="Q616" s="39">
        <f t="shared" si="11"/>
        <v>300000</v>
      </c>
    </row>
    <row r="617" spans="1:17" ht="31.5">
      <c r="A617" s="34">
        <v>605</v>
      </c>
      <c r="B617" s="44" t="s">
        <v>2272</v>
      </c>
      <c r="C617" s="44" t="s">
        <v>2273</v>
      </c>
      <c r="D617" s="45" t="s">
        <v>2274</v>
      </c>
      <c r="E617" s="45">
        <v>28</v>
      </c>
      <c r="F617" s="45">
        <v>14</v>
      </c>
      <c r="G617" s="49" t="s">
        <v>288</v>
      </c>
      <c r="H617" s="45">
        <v>3</v>
      </c>
      <c r="I617" s="45" t="s">
        <v>2275</v>
      </c>
      <c r="J617" s="45" t="s">
        <v>682</v>
      </c>
      <c r="K617" s="45">
        <v>31</v>
      </c>
      <c r="L617" s="40">
        <v>0</v>
      </c>
      <c r="M617" s="40">
        <v>300000</v>
      </c>
      <c r="N617" s="40">
        <v>300000</v>
      </c>
      <c r="O617" s="40">
        <v>0</v>
      </c>
      <c r="P617" s="41">
        <v>0</v>
      </c>
      <c r="Q617" s="39">
        <f t="shared" si="11"/>
        <v>300000</v>
      </c>
    </row>
    <row r="618" spans="1:17" ht="31.5">
      <c r="A618" s="34">
        <v>606</v>
      </c>
      <c r="B618" s="44" t="s">
        <v>2276</v>
      </c>
      <c r="C618" s="44" t="s">
        <v>2277</v>
      </c>
      <c r="D618" s="45" t="s">
        <v>2278</v>
      </c>
      <c r="E618" s="45">
        <v>30</v>
      </c>
      <c r="F618" s="45">
        <v>18</v>
      </c>
      <c r="G618" s="45" t="s">
        <v>291</v>
      </c>
      <c r="H618" s="45">
        <v>2</v>
      </c>
      <c r="I618" s="45" t="s">
        <v>2279</v>
      </c>
      <c r="J618" s="45" t="s">
        <v>682</v>
      </c>
      <c r="K618" s="45">
        <v>16</v>
      </c>
      <c r="L618" s="40">
        <v>0</v>
      </c>
      <c r="M618" s="40">
        <v>294572.7</v>
      </c>
      <c r="N618" s="40">
        <v>294572.7</v>
      </c>
      <c r="O618" s="40">
        <v>0</v>
      </c>
      <c r="P618" s="41">
        <v>0</v>
      </c>
      <c r="Q618" s="39">
        <f t="shared" si="11"/>
        <v>294572.7</v>
      </c>
    </row>
    <row r="619" spans="1:17" ht="31.5">
      <c r="A619" s="34">
        <v>607</v>
      </c>
      <c r="B619" s="44" t="s">
        <v>2280</v>
      </c>
      <c r="C619" s="44" t="s">
        <v>2281</v>
      </c>
      <c r="D619" s="45" t="s">
        <v>2282</v>
      </c>
      <c r="E619" s="45">
        <v>30</v>
      </c>
      <c r="F619" s="45">
        <v>13</v>
      </c>
      <c r="G619" s="49" t="s">
        <v>284</v>
      </c>
      <c r="H619" s="45">
        <v>2</v>
      </c>
      <c r="I619" s="45" t="s">
        <v>2283</v>
      </c>
      <c r="J619" s="45" t="s">
        <v>682</v>
      </c>
      <c r="K619" s="45">
        <v>17</v>
      </c>
      <c r="L619" s="40">
        <v>0</v>
      </c>
      <c r="M619" s="40">
        <v>99600</v>
      </c>
      <c r="N619" s="40">
        <v>99600</v>
      </c>
      <c r="O619" s="40">
        <v>9000</v>
      </c>
      <c r="P619" s="41">
        <v>9.036144578313253E-2</v>
      </c>
      <c r="Q619" s="39">
        <f t="shared" si="11"/>
        <v>99600</v>
      </c>
    </row>
    <row r="620" spans="1:17" ht="31.5">
      <c r="A620" s="34">
        <v>608</v>
      </c>
      <c r="B620" s="44" t="s">
        <v>2284</v>
      </c>
      <c r="C620" s="44" t="s">
        <v>2285</v>
      </c>
      <c r="D620" s="45" t="s">
        <v>2286</v>
      </c>
      <c r="E620" s="45">
        <v>30</v>
      </c>
      <c r="F620" s="49" t="s">
        <v>294</v>
      </c>
      <c r="G620" s="45" t="s">
        <v>286</v>
      </c>
      <c r="H620" s="45">
        <v>2</v>
      </c>
      <c r="I620" s="45" t="s">
        <v>2287</v>
      </c>
      <c r="J620" s="45" t="s">
        <v>682</v>
      </c>
      <c r="K620" s="45">
        <v>45</v>
      </c>
      <c r="L620" s="40">
        <v>0</v>
      </c>
      <c r="M620" s="40">
        <v>299790</v>
      </c>
      <c r="N620" s="40">
        <v>299790</v>
      </c>
      <c r="O620" s="40">
        <v>17000</v>
      </c>
      <c r="P620" s="41">
        <v>5.670636111945028E-2</v>
      </c>
      <c r="Q620" s="39">
        <f t="shared" si="11"/>
        <v>299790</v>
      </c>
    </row>
    <row r="621" spans="1:17" ht="31.5">
      <c r="A621" s="34">
        <v>609</v>
      </c>
      <c r="B621" s="44" t="s">
        <v>2288</v>
      </c>
      <c r="C621" s="44" t="s">
        <v>2289</v>
      </c>
      <c r="D621" s="45" t="s">
        <v>2290</v>
      </c>
      <c r="E621" s="45">
        <v>30</v>
      </c>
      <c r="F621" s="49" t="s">
        <v>295</v>
      </c>
      <c r="G621" s="45" t="s">
        <v>284</v>
      </c>
      <c r="H621" s="45">
        <v>2</v>
      </c>
      <c r="I621" s="45" t="s">
        <v>2291</v>
      </c>
      <c r="J621" s="45" t="s">
        <v>682</v>
      </c>
      <c r="K621" s="45">
        <v>48</v>
      </c>
      <c r="L621" s="40">
        <v>0</v>
      </c>
      <c r="M621" s="40">
        <v>232780</v>
      </c>
      <c r="N621" s="40">
        <v>232780</v>
      </c>
      <c r="O621" s="40">
        <v>0</v>
      </c>
      <c r="P621" s="41">
        <v>0</v>
      </c>
      <c r="Q621" s="39">
        <f t="shared" si="11"/>
        <v>232780</v>
      </c>
    </row>
    <row r="622" spans="1:17" ht="31.5">
      <c r="A622" s="34">
        <v>610</v>
      </c>
      <c r="B622" s="44" t="s">
        <v>2292</v>
      </c>
      <c r="C622" s="44" t="s">
        <v>2293</v>
      </c>
      <c r="D622" s="45" t="s">
        <v>2294</v>
      </c>
      <c r="E622" s="45">
        <v>30</v>
      </c>
      <c r="F622" s="45">
        <v>21</v>
      </c>
      <c r="G622" s="45">
        <v>16</v>
      </c>
      <c r="H622" s="45">
        <v>3</v>
      </c>
      <c r="I622" s="45" t="s">
        <v>2295</v>
      </c>
      <c r="J622" s="45" t="s">
        <v>682</v>
      </c>
      <c r="K622" s="45">
        <v>95</v>
      </c>
      <c r="L622" s="40">
        <v>0</v>
      </c>
      <c r="M622" s="40">
        <v>147255.6</v>
      </c>
      <c r="N622" s="40">
        <v>147255.6</v>
      </c>
      <c r="O622" s="40">
        <v>10824</v>
      </c>
      <c r="P622" s="41">
        <v>7.3504844637487465E-2</v>
      </c>
      <c r="Q622" s="39">
        <f t="shared" si="11"/>
        <v>147255.6</v>
      </c>
    </row>
    <row r="623" spans="1:17" ht="31.5">
      <c r="A623" s="34">
        <v>611</v>
      </c>
      <c r="B623" s="44" t="s">
        <v>2296</v>
      </c>
      <c r="C623" s="44" t="s">
        <v>2297</v>
      </c>
      <c r="D623" s="45" t="s">
        <v>2298</v>
      </c>
      <c r="E623" s="45">
        <v>30</v>
      </c>
      <c r="F623" s="45">
        <v>20</v>
      </c>
      <c r="G623" s="45" t="s">
        <v>288</v>
      </c>
      <c r="H623" s="45">
        <v>3</v>
      </c>
      <c r="I623" s="45" t="s">
        <v>2299</v>
      </c>
      <c r="J623" s="45" t="s">
        <v>682</v>
      </c>
      <c r="K623" s="45">
        <v>20</v>
      </c>
      <c r="L623" s="40">
        <v>20108.59</v>
      </c>
      <c r="M623" s="40">
        <v>209394.08</v>
      </c>
      <c r="N623" s="40">
        <v>229502.66999999998</v>
      </c>
      <c r="O623" s="40">
        <v>0</v>
      </c>
      <c r="P623" s="41">
        <v>0</v>
      </c>
      <c r="Q623" s="39">
        <f t="shared" si="11"/>
        <v>209394.08</v>
      </c>
    </row>
    <row r="624" spans="1:17" ht="31.5">
      <c r="A624" s="34">
        <v>612</v>
      </c>
      <c r="B624" s="44" t="s">
        <v>2300</v>
      </c>
      <c r="C624" s="44" t="s">
        <v>2301</v>
      </c>
      <c r="D624" s="45" t="s">
        <v>2302</v>
      </c>
      <c r="E624" s="45">
        <v>30</v>
      </c>
      <c r="F624" s="45">
        <v>21</v>
      </c>
      <c r="G624" s="45" t="s">
        <v>295</v>
      </c>
      <c r="H624" s="45">
        <v>3</v>
      </c>
      <c r="I624" s="45" t="s">
        <v>2303</v>
      </c>
      <c r="J624" s="45" t="s">
        <v>682</v>
      </c>
      <c r="K624" s="45">
        <v>36</v>
      </c>
      <c r="L624" s="40">
        <v>0</v>
      </c>
      <c r="M624" s="40">
        <v>124365</v>
      </c>
      <c r="N624" s="40">
        <v>124365</v>
      </c>
      <c r="O624" s="40">
        <v>10000</v>
      </c>
      <c r="P624" s="41">
        <v>8.0408475053270617E-2</v>
      </c>
      <c r="Q624" s="39">
        <f t="shared" si="11"/>
        <v>124365</v>
      </c>
    </row>
    <row r="625" spans="1:17" ht="31.5">
      <c r="A625" s="34">
        <v>613</v>
      </c>
      <c r="B625" s="44" t="s">
        <v>2304</v>
      </c>
      <c r="C625" s="44" t="s">
        <v>2305</v>
      </c>
      <c r="D625" s="45" t="s">
        <v>2302</v>
      </c>
      <c r="E625" s="45">
        <v>30</v>
      </c>
      <c r="F625" s="45">
        <v>21</v>
      </c>
      <c r="G625" s="45" t="s">
        <v>295</v>
      </c>
      <c r="H625" s="45">
        <v>3</v>
      </c>
      <c r="I625" s="45" t="s">
        <v>2306</v>
      </c>
      <c r="J625" s="45" t="s">
        <v>682</v>
      </c>
      <c r="K625" s="45">
        <v>36</v>
      </c>
      <c r="L625" s="40">
        <v>0</v>
      </c>
      <c r="M625" s="40">
        <v>79670</v>
      </c>
      <c r="N625" s="40">
        <v>79670</v>
      </c>
      <c r="O625" s="40">
        <v>7000</v>
      </c>
      <c r="P625" s="41">
        <v>8.7862432534203588E-2</v>
      </c>
      <c r="Q625" s="39">
        <f t="shared" si="11"/>
        <v>79670</v>
      </c>
    </row>
    <row r="626" spans="1:17" ht="31.5">
      <c r="A626" s="34">
        <v>614</v>
      </c>
      <c r="B626" s="44" t="s">
        <v>2307</v>
      </c>
      <c r="C626" s="44" t="s">
        <v>2308</v>
      </c>
      <c r="D626" s="45" t="s">
        <v>2309</v>
      </c>
      <c r="E626" s="45">
        <v>30</v>
      </c>
      <c r="F626" s="49" t="s">
        <v>288</v>
      </c>
      <c r="G626" s="45" t="s">
        <v>284</v>
      </c>
      <c r="H626" s="45">
        <v>3</v>
      </c>
      <c r="I626" s="45" t="s">
        <v>2310</v>
      </c>
      <c r="J626" s="45" t="s">
        <v>2311</v>
      </c>
      <c r="K626" s="45">
        <v>30</v>
      </c>
      <c r="L626" s="40">
        <v>0</v>
      </c>
      <c r="M626" s="40">
        <v>168030</v>
      </c>
      <c r="N626" s="40">
        <v>168030</v>
      </c>
      <c r="O626" s="40">
        <v>16300</v>
      </c>
      <c r="P626" s="41">
        <v>9.7006486936856512E-2</v>
      </c>
      <c r="Q626" s="39">
        <f t="shared" si="11"/>
        <v>168030</v>
      </c>
    </row>
    <row r="627" spans="1:17" ht="31.5">
      <c r="A627" s="34">
        <v>615</v>
      </c>
      <c r="B627" s="44" t="s">
        <v>2312</v>
      </c>
      <c r="C627" s="44" t="s">
        <v>2313</v>
      </c>
      <c r="D627" s="45" t="s">
        <v>2309</v>
      </c>
      <c r="E627" s="45">
        <v>30</v>
      </c>
      <c r="F627" s="49" t="s">
        <v>288</v>
      </c>
      <c r="G627" s="45" t="s">
        <v>284</v>
      </c>
      <c r="H627" s="45">
        <v>3</v>
      </c>
      <c r="I627" s="45" t="s">
        <v>2314</v>
      </c>
      <c r="J627" s="45" t="s">
        <v>2311</v>
      </c>
      <c r="K627" s="45">
        <v>30</v>
      </c>
      <c r="L627" s="40">
        <v>0</v>
      </c>
      <c r="M627" s="40">
        <v>200750</v>
      </c>
      <c r="N627" s="40">
        <v>200750</v>
      </c>
      <c r="O627" s="40">
        <v>0</v>
      </c>
      <c r="P627" s="41">
        <v>0</v>
      </c>
      <c r="Q627" s="39">
        <f t="shared" si="11"/>
        <v>200750</v>
      </c>
    </row>
    <row r="628" spans="1:17" ht="31.5">
      <c r="A628" s="34">
        <v>616</v>
      </c>
      <c r="B628" s="44" t="s">
        <v>2315</v>
      </c>
      <c r="C628" s="44" t="s">
        <v>2316</v>
      </c>
      <c r="D628" s="45" t="s">
        <v>2317</v>
      </c>
      <c r="E628" s="45">
        <v>30</v>
      </c>
      <c r="F628" s="45">
        <v>23</v>
      </c>
      <c r="G628" s="45">
        <v>42</v>
      </c>
      <c r="H628" s="45">
        <v>2</v>
      </c>
      <c r="I628" s="45" t="s">
        <v>2318</v>
      </c>
      <c r="J628" s="45" t="s">
        <v>2311</v>
      </c>
      <c r="K628" s="45">
        <v>22</v>
      </c>
      <c r="L628" s="40">
        <v>0</v>
      </c>
      <c r="M628" s="40">
        <v>299999.74</v>
      </c>
      <c r="N628" s="40">
        <v>299999.74</v>
      </c>
      <c r="O628" s="40">
        <v>676.5</v>
      </c>
      <c r="P628" s="41">
        <v>2.2550019543350272E-3</v>
      </c>
      <c r="Q628" s="39">
        <f t="shared" si="11"/>
        <v>299999.74</v>
      </c>
    </row>
    <row r="629" spans="1:17" ht="31.5">
      <c r="A629" s="34">
        <v>617</v>
      </c>
      <c r="B629" s="44" t="s">
        <v>2319</v>
      </c>
      <c r="C629" s="44" t="s">
        <v>2320</v>
      </c>
      <c r="D629" s="45" t="s">
        <v>2321</v>
      </c>
      <c r="E629" s="45">
        <v>30</v>
      </c>
      <c r="F629" s="45">
        <v>21</v>
      </c>
      <c r="G629" s="45" t="s">
        <v>288</v>
      </c>
      <c r="H629" s="45">
        <v>3</v>
      </c>
      <c r="I629" s="45" t="s">
        <v>2322</v>
      </c>
      <c r="J629" s="45" t="s">
        <v>682</v>
      </c>
      <c r="K629" s="45">
        <v>32</v>
      </c>
      <c r="L629" s="40">
        <v>0</v>
      </c>
      <c r="M629" s="40">
        <v>198000</v>
      </c>
      <c r="N629" s="40">
        <v>198000</v>
      </c>
      <c r="O629" s="40">
        <v>19500</v>
      </c>
      <c r="P629" s="41">
        <v>9.8484848484848481E-2</v>
      </c>
      <c r="Q629" s="39">
        <f t="shared" si="11"/>
        <v>198000</v>
      </c>
    </row>
    <row r="630" spans="1:17" ht="15.75">
      <c r="A630" s="34">
        <v>618</v>
      </c>
      <c r="B630" s="44" t="s">
        <v>2323</v>
      </c>
      <c r="C630" s="44" t="s">
        <v>2324</v>
      </c>
      <c r="D630" s="45" t="s">
        <v>2325</v>
      </c>
      <c r="E630" s="45">
        <v>30</v>
      </c>
      <c r="F630" s="45">
        <v>10</v>
      </c>
      <c r="G630" s="45" t="s">
        <v>286</v>
      </c>
      <c r="H630" s="45">
        <v>2</v>
      </c>
      <c r="I630" s="45" t="s">
        <v>2326</v>
      </c>
      <c r="J630" s="45" t="s">
        <v>682</v>
      </c>
      <c r="K630" s="45">
        <v>20</v>
      </c>
      <c r="L630" s="40">
        <v>9505.9599999999991</v>
      </c>
      <c r="M630" s="40">
        <v>229840.14</v>
      </c>
      <c r="N630" s="40">
        <v>239346.1</v>
      </c>
      <c r="O630" s="40">
        <v>20664</v>
      </c>
      <c r="P630" s="41">
        <v>8.6335227521985941E-2</v>
      </c>
      <c r="Q630" s="39">
        <f t="shared" si="11"/>
        <v>229840.14</v>
      </c>
    </row>
    <row r="631" spans="1:17" ht="31.5">
      <c r="A631" s="34">
        <v>619</v>
      </c>
      <c r="B631" s="44" t="s">
        <v>2327</v>
      </c>
      <c r="C631" s="44" t="s">
        <v>2328</v>
      </c>
      <c r="D631" s="45" t="s">
        <v>2329</v>
      </c>
      <c r="E631" s="45">
        <v>30</v>
      </c>
      <c r="F631" s="45">
        <v>90</v>
      </c>
      <c r="G631" s="45" t="s">
        <v>286</v>
      </c>
      <c r="H631" s="45">
        <v>3</v>
      </c>
      <c r="I631" s="45" t="s">
        <v>2330</v>
      </c>
      <c r="J631" s="45" t="s">
        <v>2311</v>
      </c>
      <c r="K631" s="45">
        <v>15</v>
      </c>
      <c r="L631" s="40">
        <v>25000</v>
      </c>
      <c r="M631" s="40">
        <v>33000</v>
      </c>
      <c r="N631" s="40">
        <v>58000</v>
      </c>
      <c r="O631" s="40">
        <v>0</v>
      </c>
      <c r="P631" s="41">
        <v>0</v>
      </c>
      <c r="Q631" s="39">
        <f t="shared" si="11"/>
        <v>33000</v>
      </c>
    </row>
    <row r="632" spans="1:17" ht="15.75">
      <c r="A632" s="34">
        <v>620</v>
      </c>
      <c r="B632" s="44" t="s">
        <v>2331</v>
      </c>
      <c r="C632" s="44" t="s">
        <v>2332</v>
      </c>
      <c r="D632" s="45" t="s">
        <v>2333</v>
      </c>
      <c r="E632" s="45">
        <v>30</v>
      </c>
      <c r="F632" s="45" t="s">
        <v>284</v>
      </c>
      <c r="G632" s="45" t="s">
        <v>294</v>
      </c>
      <c r="H632" s="45">
        <v>3</v>
      </c>
      <c r="I632" s="45" t="s">
        <v>2334</v>
      </c>
      <c r="J632" s="45" t="s">
        <v>682</v>
      </c>
      <c r="K632" s="45">
        <v>32</v>
      </c>
      <c r="L632" s="40">
        <v>0</v>
      </c>
      <c r="M632" s="40">
        <v>226648.7</v>
      </c>
      <c r="N632" s="40">
        <v>226648.7</v>
      </c>
      <c r="O632" s="40">
        <v>0</v>
      </c>
      <c r="P632" s="41">
        <v>0</v>
      </c>
      <c r="Q632" s="39">
        <f t="shared" si="11"/>
        <v>226648.7</v>
      </c>
    </row>
    <row r="633" spans="1:17" ht="31.5">
      <c r="A633" s="34">
        <v>621</v>
      </c>
      <c r="B633" s="44" t="s">
        <v>2335</v>
      </c>
      <c r="C633" s="44" t="s">
        <v>2336</v>
      </c>
      <c r="D633" s="45" t="s">
        <v>2337</v>
      </c>
      <c r="E633" s="45">
        <v>30</v>
      </c>
      <c r="F633" s="45">
        <v>17</v>
      </c>
      <c r="G633" s="45" t="s">
        <v>287</v>
      </c>
      <c r="H633" s="45">
        <v>2</v>
      </c>
      <c r="I633" s="45" t="s">
        <v>2338</v>
      </c>
      <c r="J633" s="45" t="s">
        <v>682</v>
      </c>
      <c r="K633" s="45">
        <v>48</v>
      </c>
      <c r="L633" s="40">
        <v>0</v>
      </c>
      <c r="M633" s="40">
        <v>300000</v>
      </c>
      <c r="N633" s="40">
        <v>300000</v>
      </c>
      <c r="O633" s="40">
        <v>30000</v>
      </c>
      <c r="P633" s="41">
        <v>0.1</v>
      </c>
      <c r="Q633" s="39">
        <f t="shared" si="11"/>
        <v>300000</v>
      </c>
    </row>
    <row r="634" spans="1:17" ht="15.75">
      <c r="A634" s="34">
        <v>622</v>
      </c>
      <c r="B634" s="44" t="s">
        <v>2339</v>
      </c>
      <c r="C634" s="44" t="s">
        <v>2340</v>
      </c>
      <c r="D634" s="45" t="s">
        <v>2341</v>
      </c>
      <c r="E634" s="45">
        <v>30</v>
      </c>
      <c r="F634" s="45" t="s">
        <v>288</v>
      </c>
      <c r="G634" s="45" t="s">
        <v>286</v>
      </c>
      <c r="H634" s="45">
        <v>2</v>
      </c>
      <c r="I634" s="45" t="s">
        <v>2342</v>
      </c>
      <c r="J634" s="45" t="s">
        <v>682</v>
      </c>
      <c r="K634" s="45">
        <v>30</v>
      </c>
      <c r="L634" s="40">
        <v>0</v>
      </c>
      <c r="M634" s="40">
        <v>163000</v>
      </c>
      <c r="N634" s="40">
        <v>163000</v>
      </c>
      <c r="O634" s="40">
        <v>0</v>
      </c>
      <c r="P634" s="41">
        <v>0</v>
      </c>
      <c r="Q634" s="39">
        <f t="shared" si="11"/>
        <v>163000</v>
      </c>
    </row>
    <row r="635" spans="1:17" ht="31.5">
      <c r="A635" s="34">
        <v>623</v>
      </c>
      <c r="B635" s="44" t="s">
        <v>2343</v>
      </c>
      <c r="C635" s="44" t="s">
        <v>2344</v>
      </c>
      <c r="D635" s="45" t="s">
        <v>2345</v>
      </c>
      <c r="E635" s="45">
        <v>30</v>
      </c>
      <c r="F635" s="45">
        <v>13</v>
      </c>
      <c r="G635" s="45" t="s">
        <v>290</v>
      </c>
      <c r="H635" s="45">
        <v>2</v>
      </c>
      <c r="I635" s="45" t="s">
        <v>2346</v>
      </c>
      <c r="J635" s="45" t="s">
        <v>682</v>
      </c>
      <c r="K635" s="45">
        <v>20</v>
      </c>
      <c r="L635" s="40">
        <v>0</v>
      </c>
      <c r="M635" s="40">
        <v>174000</v>
      </c>
      <c r="N635" s="40">
        <v>174000</v>
      </c>
      <c r="O635" s="40">
        <v>17000</v>
      </c>
      <c r="P635" s="41">
        <v>9.7701149425287362E-2</v>
      </c>
      <c r="Q635" s="39">
        <f t="shared" si="11"/>
        <v>174000</v>
      </c>
    </row>
    <row r="636" spans="1:17" ht="31.5">
      <c r="A636" s="34">
        <v>624</v>
      </c>
      <c r="B636" s="44" t="s">
        <v>2347</v>
      </c>
      <c r="C636" s="44" t="s">
        <v>2348</v>
      </c>
      <c r="D636" s="45" t="s">
        <v>2349</v>
      </c>
      <c r="E636" s="45">
        <v>30</v>
      </c>
      <c r="F636" s="45" t="s">
        <v>295</v>
      </c>
      <c r="G636" s="45" t="s">
        <v>291</v>
      </c>
      <c r="H636" s="45">
        <v>2</v>
      </c>
      <c r="I636" s="45" t="s">
        <v>2350</v>
      </c>
      <c r="J636" s="45" t="s">
        <v>682</v>
      </c>
      <c r="K636" s="45">
        <v>16</v>
      </c>
      <c r="L636" s="40">
        <v>36080.199999999997</v>
      </c>
      <c r="M636" s="40">
        <v>300000</v>
      </c>
      <c r="N636" s="40">
        <v>336080.2</v>
      </c>
      <c r="O636" s="40">
        <v>0</v>
      </c>
      <c r="P636" s="41">
        <v>0</v>
      </c>
      <c r="Q636" s="39">
        <f t="shared" si="11"/>
        <v>300000</v>
      </c>
    </row>
    <row r="637" spans="1:17" ht="31.5">
      <c r="A637" s="34">
        <v>625</v>
      </c>
      <c r="B637" s="44" t="s">
        <v>2351</v>
      </c>
      <c r="C637" s="44" t="s">
        <v>2352</v>
      </c>
      <c r="D637" s="45" t="s">
        <v>2353</v>
      </c>
      <c r="E637" s="45">
        <v>30</v>
      </c>
      <c r="F637" s="45">
        <v>18</v>
      </c>
      <c r="G637" s="45" t="s">
        <v>290</v>
      </c>
      <c r="H637" s="45">
        <v>2</v>
      </c>
      <c r="I637" s="45" t="s">
        <v>2354</v>
      </c>
      <c r="J637" s="45" t="s">
        <v>682</v>
      </c>
      <c r="K637" s="45">
        <v>20</v>
      </c>
      <c r="L637" s="40">
        <v>0</v>
      </c>
      <c r="M637" s="40">
        <v>300000</v>
      </c>
      <c r="N637" s="40">
        <v>300000</v>
      </c>
      <c r="O637" s="40">
        <v>14000</v>
      </c>
      <c r="P637" s="41">
        <v>4.6699999999999998E-2</v>
      </c>
      <c r="Q637" s="39">
        <f t="shared" si="11"/>
        <v>300000</v>
      </c>
    </row>
    <row r="638" spans="1:17" ht="15.75">
      <c r="A638" s="34">
        <v>626</v>
      </c>
      <c r="B638" s="44" t="s">
        <v>2355</v>
      </c>
      <c r="C638" s="44" t="s">
        <v>2356</v>
      </c>
      <c r="D638" s="45" t="s">
        <v>2357</v>
      </c>
      <c r="E638" s="45">
        <v>30</v>
      </c>
      <c r="F638" s="45">
        <v>17</v>
      </c>
      <c r="G638" s="45" t="s">
        <v>295</v>
      </c>
      <c r="H638" s="45">
        <v>2</v>
      </c>
      <c r="I638" s="45" t="s">
        <v>2358</v>
      </c>
      <c r="J638" s="45" t="s">
        <v>682</v>
      </c>
      <c r="K638" s="45">
        <v>25</v>
      </c>
      <c r="L638" s="40">
        <v>6200</v>
      </c>
      <c r="M638" s="40">
        <v>124040</v>
      </c>
      <c r="N638" s="40">
        <v>130240</v>
      </c>
      <c r="O638" s="40">
        <v>4740</v>
      </c>
      <c r="P638" s="41">
        <v>3.6394348894348894E-2</v>
      </c>
      <c r="Q638" s="39">
        <f t="shared" si="11"/>
        <v>124040</v>
      </c>
    </row>
    <row r="639" spans="1:17" ht="15.75">
      <c r="A639" s="34">
        <v>627</v>
      </c>
      <c r="B639" s="44" t="s">
        <v>2359</v>
      </c>
      <c r="C639" s="44" t="s">
        <v>2360</v>
      </c>
      <c r="D639" s="45" t="s">
        <v>2361</v>
      </c>
      <c r="E639" s="45">
        <v>30</v>
      </c>
      <c r="F639" s="45" t="s">
        <v>295</v>
      </c>
      <c r="G639" s="45" t="s">
        <v>288</v>
      </c>
      <c r="H639" s="45">
        <v>3</v>
      </c>
      <c r="I639" s="45" t="s">
        <v>2362</v>
      </c>
      <c r="J639" s="45" t="s">
        <v>682</v>
      </c>
      <c r="K639" s="45">
        <v>104</v>
      </c>
      <c r="L639" s="40">
        <v>27500</v>
      </c>
      <c r="M639" s="40">
        <v>300000</v>
      </c>
      <c r="N639" s="40">
        <v>327500</v>
      </c>
      <c r="O639" s="40">
        <v>6000</v>
      </c>
      <c r="P639" s="41">
        <v>1.8320610687022901E-2</v>
      </c>
      <c r="Q639" s="39">
        <f t="shared" si="11"/>
        <v>300000</v>
      </c>
    </row>
    <row r="640" spans="1:17" ht="15.75">
      <c r="A640" s="34">
        <v>628</v>
      </c>
      <c r="B640" s="44" t="s">
        <v>2363</v>
      </c>
      <c r="C640" s="44" t="s">
        <v>2364</v>
      </c>
      <c r="D640" s="45" t="s">
        <v>2365</v>
      </c>
      <c r="E640" s="45">
        <v>30</v>
      </c>
      <c r="F640" s="45">
        <v>62</v>
      </c>
      <c r="G640" s="45" t="s">
        <v>290</v>
      </c>
      <c r="H640" s="45">
        <v>1</v>
      </c>
      <c r="I640" s="45" t="s">
        <v>2366</v>
      </c>
      <c r="J640" s="45" t="s">
        <v>682</v>
      </c>
      <c r="K640" s="45">
        <v>133</v>
      </c>
      <c r="L640" s="40">
        <v>0</v>
      </c>
      <c r="M640" s="40">
        <v>300000</v>
      </c>
      <c r="N640" s="40">
        <v>300000</v>
      </c>
      <c r="O640" s="40">
        <v>3345</v>
      </c>
      <c r="P640" s="41">
        <v>1.115E-2</v>
      </c>
      <c r="Q640" s="39">
        <f t="shared" si="11"/>
        <v>300000</v>
      </c>
    </row>
    <row r="641" spans="1:17" ht="31.5">
      <c r="A641" s="34">
        <v>629</v>
      </c>
      <c r="B641" s="44" t="s">
        <v>2367</v>
      </c>
      <c r="C641" s="44" t="s">
        <v>2368</v>
      </c>
      <c r="D641" s="45" t="s">
        <v>2369</v>
      </c>
      <c r="E641" s="45">
        <v>30</v>
      </c>
      <c r="F641" s="45">
        <v>18</v>
      </c>
      <c r="G641" s="45" t="s">
        <v>294</v>
      </c>
      <c r="H641" s="45">
        <v>3</v>
      </c>
      <c r="I641" s="45" t="s">
        <v>2370</v>
      </c>
      <c r="J641" s="45" t="s">
        <v>682</v>
      </c>
      <c r="K641" s="45">
        <v>40</v>
      </c>
      <c r="L641" s="40">
        <v>0</v>
      </c>
      <c r="M641" s="40">
        <v>158675</v>
      </c>
      <c r="N641" s="40">
        <v>158675</v>
      </c>
      <c r="O641" s="40">
        <v>14400</v>
      </c>
      <c r="P641" s="41">
        <v>9.0751536158815191E-2</v>
      </c>
      <c r="Q641" s="39">
        <f t="shared" si="11"/>
        <v>158675</v>
      </c>
    </row>
    <row r="642" spans="1:17" ht="31.5">
      <c r="A642" s="34">
        <v>630</v>
      </c>
      <c r="B642" s="44" t="s">
        <v>2371</v>
      </c>
      <c r="C642" s="44" t="s">
        <v>2372</v>
      </c>
      <c r="D642" s="45" t="s">
        <v>2369</v>
      </c>
      <c r="E642" s="45">
        <v>30</v>
      </c>
      <c r="F642" s="45">
        <v>18</v>
      </c>
      <c r="G642" s="45" t="s">
        <v>294</v>
      </c>
      <c r="H642" s="45">
        <v>3</v>
      </c>
      <c r="I642" s="45" t="s">
        <v>2373</v>
      </c>
      <c r="J642" s="45" t="s">
        <v>682</v>
      </c>
      <c r="K642" s="45">
        <v>40</v>
      </c>
      <c r="L642" s="40">
        <v>0</v>
      </c>
      <c r="M642" s="40">
        <v>174000</v>
      </c>
      <c r="N642" s="40">
        <v>174000</v>
      </c>
      <c r="O642" s="40">
        <v>2000</v>
      </c>
      <c r="P642" s="41">
        <v>1.1494252873563218E-2</v>
      </c>
      <c r="Q642" s="39">
        <f t="shared" si="11"/>
        <v>174000</v>
      </c>
    </row>
    <row r="643" spans="1:17" ht="31.5">
      <c r="A643" s="34">
        <v>631</v>
      </c>
      <c r="B643" s="44" t="s">
        <v>2374</v>
      </c>
      <c r="C643" s="44" t="s">
        <v>2375</v>
      </c>
      <c r="D643" s="45" t="s">
        <v>2376</v>
      </c>
      <c r="E643" s="45">
        <v>30</v>
      </c>
      <c r="F643" s="45">
        <v>64</v>
      </c>
      <c r="G643" s="45" t="s">
        <v>290</v>
      </c>
      <c r="H643" s="45">
        <v>1</v>
      </c>
      <c r="I643" s="45" t="s">
        <v>2377</v>
      </c>
      <c r="J643" s="45" t="s">
        <v>682</v>
      </c>
      <c r="K643" s="45">
        <v>133</v>
      </c>
      <c r="L643" s="40">
        <v>0</v>
      </c>
      <c r="M643" s="40">
        <v>300000</v>
      </c>
      <c r="N643" s="40">
        <v>300000</v>
      </c>
      <c r="O643" s="40">
        <v>0</v>
      </c>
      <c r="P643" s="41">
        <v>0</v>
      </c>
      <c r="Q643" s="39">
        <f t="shared" si="11"/>
        <v>300000</v>
      </c>
    </row>
    <row r="644" spans="1:17" ht="31.5">
      <c r="A644" s="34">
        <v>632</v>
      </c>
      <c r="B644" s="44" t="s">
        <v>2378</v>
      </c>
      <c r="C644" s="44" t="s">
        <v>2379</v>
      </c>
      <c r="D644" s="45" t="s">
        <v>2376</v>
      </c>
      <c r="E644" s="45">
        <v>30</v>
      </c>
      <c r="F644" s="45">
        <v>64</v>
      </c>
      <c r="G644" s="45" t="s">
        <v>290</v>
      </c>
      <c r="H644" s="45">
        <v>1</v>
      </c>
      <c r="I644" s="45" t="s">
        <v>2380</v>
      </c>
      <c r="J644" s="45" t="s">
        <v>682</v>
      </c>
      <c r="K644" s="45">
        <v>85</v>
      </c>
      <c r="L644" s="40">
        <v>0</v>
      </c>
      <c r="M644" s="40">
        <v>300000</v>
      </c>
      <c r="N644" s="40">
        <v>300000</v>
      </c>
      <c r="O644" s="40">
        <v>15000</v>
      </c>
      <c r="P644" s="41">
        <v>0.05</v>
      </c>
      <c r="Q644" s="39">
        <f t="shared" si="11"/>
        <v>300000</v>
      </c>
    </row>
    <row r="645" spans="1:17" ht="15.75">
      <c r="A645" s="34">
        <v>633</v>
      </c>
      <c r="B645" s="44" t="s">
        <v>2381</v>
      </c>
      <c r="C645" s="44" t="s">
        <v>2382</v>
      </c>
      <c r="D645" s="45" t="s">
        <v>2376</v>
      </c>
      <c r="E645" s="45">
        <v>30</v>
      </c>
      <c r="F645" s="45">
        <v>64</v>
      </c>
      <c r="G645" s="45" t="s">
        <v>290</v>
      </c>
      <c r="H645" s="45">
        <v>1</v>
      </c>
      <c r="I645" s="45" t="s">
        <v>2383</v>
      </c>
      <c r="J645" s="45" t="s">
        <v>682</v>
      </c>
      <c r="K645" s="45">
        <v>95</v>
      </c>
      <c r="L645" s="40">
        <v>0</v>
      </c>
      <c r="M645" s="40">
        <v>219000</v>
      </c>
      <c r="N645" s="40">
        <v>219000</v>
      </c>
      <c r="O645" s="40">
        <v>0</v>
      </c>
      <c r="P645" s="41">
        <v>0</v>
      </c>
      <c r="Q645" s="39">
        <f t="shared" si="11"/>
        <v>219000</v>
      </c>
    </row>
    <row r="646" spans="1:17" ht="15.75">
      <c r="A646" s="34">
        <v>634</v>
      </c>
      <c r="B646" s="44" t="s">
        <v>2384</v>
      </c>
      <c r="C646" s="44" t="s">
        <v>2385</v>
      </c>
      <c r="D646" s="45" t="s">
        <v>2376</v>
      </c>
      <c r="E646" s="45">
        <v>30</v>
      </c>
      <c r="F646" s="45">
        <v>64</v>
      </c>
      <c r="G646" s="45" t="s">
        <v>290</v>
      </c>
      <c r="H646" s="45">
        <v>1</v>
      </c>
      <c r="I646" s="45" t="s">
        <v>2386</v>
      </c>
      <c r="J646" s="45" t="s">
        <v>682</v>
      </c>
      <c r="K646" s="45">
        <v>95</v>
      </c>
      <c r="L646" s="40">
        <v>0</v>
      </c>
      <c r="M646" s="40">
        <v>300000</v>
      </c>
      <c r="N646" s="40">
        <v>300000</v>
      </c>
      <c r="O646" s="40">
        <v>6000</v>
      </c>
      <c r="P646" s="41">
        <v>0.02</v>
      </c>
      <c r="Q646" s="39">
        <f t="shared" si="11"/>
        <v>300000</v>
      </c>
    </row>
    <row r="647" spans="1:17" ht="31.5">
      <c r="A647" s="34">
        <v>635</v>
      </c>
      <c r="B647" s="44" t="s">
        <v>2387</v>
      </c>
      <c r="C647" s="44" t="s">
        <v>2388</v>
      </c>
      <c r="D647" s="45" t="s">
        <v>2376</v>
      </c>
      <c r="E647" s="45">
        <v>30</v>
      </c>
      <c r="F647" s="45">
        <v>64</v>
      </c>
      <c r="G647" s="45" t="s">
        <v>290</v>
      </c>
      <c r="H647" s="45">
        <v>1</v>
      </c>
      <c r="I647" s="45" t="s">
        <v>2389</v>
      </c>
      <c r="J647" s="45" t="s">
        <v>682</v>
      </c>
      <c r="K647" s="45">
        <v>110</v>
      </c>
      <c r="L647" s="40">
        <v>0</v>
      </c>
      <c r="M647" s="40">
        <v>300000</v>
      </c>
      <c r="N647" s="40">
        <v>300000</v>
      </c>
      <c r="O647" s="40">
        <v>0</v>
      </c>
      <c r="P647" s="41">
        <v>0</v>
      </c>
      <c r="Q647" s="39">
        <f t="shared" si="11"/>
        <v>300000</v>
      </c>
    </row>
    <row r="648" spans="1:17" ht="15.75">
      <c r="A648" s="34">
        <v>636</v>
      </c>
      <c r="B648" s="44" t="s">
        <v>2390</v>
      </c>
      <c r="C648" s="44" t="s">
        <v>2391</v>
      </c>
      <c r="D648" s="45" t="s">
        <v>2376</v>
      </c>
      <c r="E648" s="45">
        <v>30</v>
      </c>
      <c r="F648" s="45">
        <v>64</v>
      </c>
      <c r="G648" s="45" t="s">
        <v>290</v>
      </c>
      <c r="H648" s="45">
        <v>1</v>
      </c>
      <c r="I648" s="45" t="s">
        <v>2392</v>
      </c>
      <c r="J648" s="45" t="s">
        <v>682</v>
      </c>
      <c r="K648" s="45">
        <v>65</v>
      </c>
      <c r="L648" s="40">
        <v>0</v>
      </c>
      <c r="M648" s="40">
        <v>300000</v>
      </c>
      <c r="N648" s="40">
        <v>300000</v>
      </c>
      <c r="O648" s="40">
        <v>9000</v>
      </c>
      <c r="P648" s="41">
        <v>0.03</v>
      </c>
      <c r="Q648" s="39">
        <f t="shared" si="11"/>
        <v>300000</v>
      </c>
    </row>
    <row r="649" spans="1:17" ht="31.5">
      <c r="A649" s="34">
        <v>637</v>
      </c>
      <c r="B649" s="44" t="s">
        <v>2393</v>
      </c>
      <c r="C649" s="44" t="s">
        <v>2394</v>
      </c>
      <c r="D649" s="45" t="s">
        <v>2376</v>
      </c>
      <c r="E649" s="45">
        <v>30</v>
      </c>
      <c r="F649" s="45">
        <v>64</v>
      </c>
      <c r="G649" s="45" t="s">
        <v>290</v>
      </c>
      <c r="H649" s="45">
        <v>1</v>
      </c>
      <c r="I649" s="45" t="s">
        <v>2395</v>
      </c>
      <c r="J649" s="45" t="s">
        <v>682</v>
      </c>
      <c r="K649" s="45">
        <v>137</v>
      </c>
      <c r="L649" s="40">
        <v>0</v>
      </c>
      <c r="M649" s="40">
        <v>300000</v>
      </c>
      <c r="N649" s="40">
        <v>300000</v>
      </c>
      <c r="O649" s="40">
        <v>12000</v>
      </c>
      <c r="P649" s="41">
        <v>0.04</v>
      </c>
      <c r="Q649" s="39">
        <f t="shared" si="11"/>
        <v>300000</v>
      </c>
    </row>
    <row r="650" spans="1:17" ht="15.75">
      <c r="A650" s="34">
        <v>638</v>
      </c>
      <c r="B650" s="44" t="s">
        <v>2396</v>
      </c>
      <c r="C650" s="44" t="s">
        <v>2397</v>
      </c>
      <c r="D650" s="45" t="s">
        <v>2376</v>
      </c>
      <c r="E650" s="45">
        <v>30</v>
      </c>
      <c r="F650" s="45">
        <v>64</v>
      </c>
      <c r="G650" s="45" t="s">
        <v>290</v>
      </c>
      <c r="H650" s="45">
        <v>1</v>
      </c>
      <c r="I650" s="45" t="s">
        <v>2398</v>
      </c>
      <c r="J650" s="45" t="s">
        <v>682</v>
      </c>
      <c r="K650" s="45">
        <v>85</v>
      </c>
      <c r="L650" s="40">
        <v>0</v>
      </c>
      <c r="M650" s="40">
        <v>203000</v>
      </c>
      <c r="N650" s="40">
        <v>203000</v>
      </c>
      <c r="O650" s="40">
        <v>0</v>
      </c>
      <c r="P650" s="41">
        <v>0</v>
      </c>
      <c r="Q650" s="39">
        <f t="shared" si="11"/>
        <v>203000</v>
      </c>
    </row>
    <row r="651" spans="1:17" ht="15.75">
      <c r="A651" s="34">
        <v>639</v>
      </c>
      <c r="B651" s="44" t="s">
        <v>2399</v>
      </c>
      <c r="C651" s="44" t="s">
        <v>2400</v>
      </c>
      <c r="D651" s="45" t="s">
        <v>2376</v>
      </c>
      <c r="E651" s="45">
        <v>30</v>
      </c>
      <c r="F651" s="45">
        <v>64</v>
      </c>
      <c r="G651" s="45" t="s">
        <v>290</v>
      </c>
      <c r="H651" s="45">
        <v>1</v>
      </c>
      <c r="I651" s="45" t="s">
        <v>2401</v>
      </c>
      <c r="J651" s="45" t="s">
        <v>682</v>
      </c>
      <c r="K651" s="45">
        <v>40</v>
      </c>
      <c r="L651" s="40">
        <v>0</v>
      </c>
      <c r="M651" s="40">
        <v>155000</v>
      </c>
      <c r="N651" s="40">
        <v>155000</v>
      </c>
      <c r="O651" s="40">
        <v>0</v>
      </c>
      <c r="P651" s="41">
        <v>0</v>
      </c>
      <c r="Q651" s="39">
        <f t="shared" ref="Q651:Q708" si="12">M651</f>
        <v>155000</v>
      </c>
    </row>
    <row r="652" spans="1:17" ht="15.75">
      <c r="A652" s="34">
        <v>640</v>
      </c>
      <c r="B652" s="44" t="s">
        <v>2402</v>
      </c>
      <c r="C652" s="44" t="s">
        <v>2403</v>
      </c>
      <c r="D652" s="45" t="s">
        <v>2376</v>
      </c>
      <c r="E652" s="45">
        <v>30</v>
      </c>
      <c r="F652" s="45">
        <v>64</v>
      </c>
      <c r="G652" s="45" t="s">
        <v>290</v>
      </c>
      <c r="H652" s="45">
        <v>1</v>
      </c>
      <c r="I652" s="45" t="s">
        <v>2404</v>
      </c>
      <c r="J652" s="45" t="s">
        <v>682</v>
      </c>
      <c r="K652" s="45">
        <v>71</v>
      </c>
      <c r="L652" s="40">
        <v>0</v>
      </c>
      <c r="M652" s="40">
        <v>175000</v>
      </c>
      <c r="N652" s="40">
        <v>175000</v>
      </c>
      <c r="O652" s="40">
        <v>4000</v>
      </c>
      <c r="P652" s="41">
        <v>2.2857142857142857E-2</v>
      </c>
      <c r="Q652" s="39">
        <f t="shared" si="12"/>
        <v>175000</v>
      </c>
    </row>
    <row r="653" spans="1:17" ht="15.75">
      <c r="A653" s="34">
        <v>641</v>
      </c>
      <c r="B653" s="44" t="s">
        <v>2405</v>
      </c>
      <c r="C653" s="44" t="s">
        <v>2406</v>
      </c>
      <c r="D653" s="45" t="s">
        <v>2376</v>
      </c>
      <c r="E653" s="45">
        <v>30</v>
      </c>
      <c r="F653" s="45">
        <v>64</v>
      </c>
      <c r="G653" s="45" t="s">
        <v>290</v>
      </c>
      <c r="H653" s="45">
        <v>1</v>
      </c>
      <c r="I653" s="45" t="s">
        <v>2407</v>
      </c>
      <c r="J653" s="45" t="s">
        <v>682</v>
      </c>
      <c r="K653" s="45">
        <v>108</v>
      </c>
      <c r="L653" s="40">
        <v>0</v>
      </c>
      <c r="M653" s="40">
        <v>200000</v>
      </c>
      <c r="N653" s="40">
        <v>200000</v>
      </c>
      <c r="O653" s="40">
        <v>0</v>
      </c>
      <c r="P653" s="41">
        <v>0</v>
      </c>
      <c r="Q653" s="39">
        <f t="shared" si="12"/>
        <v>200000</v>
      </c>
    </row>
    <row r="654" spans="1:17" ht="15.75">
      <c r="A654" s="34">
        <v>642</v>
      </c>
      <c r="B654" s="44" t="s">
        <v>2408</v>
      </c>
      <c r="C654" s="44" t="s">
        <v>2409</v>
      </c>
      <c r="D654" s="45" t="s">
        <v>2376</v>
      </c>
      <c r="E654" s="45">
        <v>30</v>
      </c>
      <c r="F654" s="45">
        <v>64</v>
      </c>
      <c r="G654" s="45" t="s">
        <v>290</v>
      </c>
      <c r="H654" s="45">
        <v>1</v>
      </c>
      <c r="I654" s="45" t="s">
        <v>2410</v>
      </c>
      <c r="J654" s="45" t="s">
        <v>682</v>
      </c>
      <c r="K654" s="45">
        <v>100</v>
      </c>
      <c r="L654" s="40">
        <v>0</v>
      </c>
      <c r="M654" s="40">
        <v>296000</v>
      </c>
      <c r="N654" s="40">
        <v>296000</v>
      </c>
      <c r="O654" s="40">
        <v>0</v>
      </c>
      <c r="P654" s="41">
        <v>0</v>
      </c>
      <c r="Q654" s="39">
        <f t="shared" si="12"/>
        <v>296000</v>
      </c>
    </row>
    <row r="655" spans="1:17" ht="15.75">
      <c r="A655" s="34">
        <v>643</v>
      </c>
      <c r="B655" s="44" t="s">
        <v>2411</v>
      </c>
      <c r="C655" s="44" t="s">
        <v>2412</v>
      </c>
      <c r="D655" s="45" t="s">
        <v>2376</v>
      </c>
      <c r="E655" s="45">
        <v>30</v>
      </c>
      <c r="F655" s="45">
        <v>64</v>
      </c>
      <c r="G655" s="45" t="s">
        <v>290</v>
      </c>
      <c r="H655" s="45">
        <v>1</v>
      </c>
      <c r="I655" s="45" t="s">
        <v>2413</v>
      </c>
      <c r="J655" s="45" t="s">
        <v>682</v>
      </c>
      <c r="K655" s="45">
        <v>70</v>
      </c>
      <c r="L655" s="40">
        <v>0</v>
      </c>
      <c r="M655" s="40">
        <v>110000</v>
      </c>
      <c r="N655" s="40">
        <v>110000</v>
      </c>
      <c r="O655" s="40">
        <v>0</v>
      </c>
      <c r="P655" s="41">
        <v>0</v>
      </c>
      <c r="Q655" s="39">
        <f t="shared" si="12"/>
        <v>110000</v>
      </c>
    </row>
    <row r="656" spans="1:17" ht="31.5">
      <c r="A656" s="34">
        <v>644</v>
      </c>
      <c r="B656" s="44" t="s">
        <v>2414</v>
      </c>
      <c r="C656" s="44" t="s">
        <v>2415</v>
      </c>
      <c r="D656" s="45" t="s">
        <v>2376</v>
      </c>
      <c r="E656" s="45">
        <v>30</v>
      </c>
      <c r="F656" s="45">
        <v>64</v>
      </c>
      <c r="G656" s="45" t="s">
        <v>290</v>
      </c>
      <c r="H656" s="45">
        <v>1</v>
      </c>
      <c r="I656" s="45" t="s">
        <v>2416</v>
      </c>
      <c r="J656" s="45" t="s">
        <v>682</v>
      </c>
      <c r="K656" s="45">
        <v>108</v>
      </c>
      <c r="L656" s="40">
        <v>0</v>
      </c>
      <c r="M656" s="40">
        <v>200000</v>
      </c>
      <c r="N656" s="40">
        <v>200000</v>
      </c>
      <c r="O656" s="40">
        <v>0</v>
      </c>
      <c r="P656" s="41">
        <v>0</v>
      </c>
      <c r="Q656" s="39">
        <f t="shared" si="12"/>
        <v>200000</v>
      </c>
    </row>
    <row r="657" spans="1:17" ht="15.75">
      <c r="A657" s="34">
        <v>645</v>
      </c>
      <c r="B657" s="44" t="s">
        <v>2417</v>
      </c>
      <c r="C657" s="44" t="s">
        <v>2418</v>
      </c>
      <c r="D657" s="45" t="s">
        <v>2419</v>
      </c>
      <c r="E657" s="45">
        <v>30</v>
      </c>
      <c r="F657" s="45">
        <v>31</v>
      </c>
      <c r="G657" s="45" t="s">
        <v>291</v>
      </c>
      <c r="H657" s="45">
        <v>2</v>
      </c>
      <c r="I657" s="45" t="s">
        <v>2420</v>
      </c>
      <c r="J657" s="45" t="s">
        <v>682</v>
      </c>
      <c r="K657" s="45">
        <v>26</v>
      </c>
      <c r="L657" s="40">
        <v>0</v>
      </c>
      <c r="M657" s="40">
        <v>239935</v>
      </c>
      <c r="N657" s="40">
        <v>239935</v>
      </c>
      <c r="O657" s="40">
        <v>4600</v>
      </c>
      <c r="P657" s="41">
        <v>1.9171859045158064E-2</v>
      </c>
      <c r="Q657" s="39">
        <f t="shared" si="12"/>
        <v>239935</v>
      </c>
    </row>
    <row r="658" spans="1:17" ht="15.75">
      <c r="A658" s="34">
        <v>646</v>
      </c>
      <c r="B658" s="44" t="s">
        <v>2421</v>
      </c>
      <c r="C658" s="44" t="s">
        <v>2422</v>
      </c>
      <c r="D658" s="45" t="s">
        <v>2423</v>
      </c>
      <c r="E658" s="45">
        <v>30</v>
      </c>
      <c r="F658" s="45" t="s">
        <v>290</v>
      </c>
      <c r="G658" s="45" t="s">
        <v>287</v>
      </c>
      <c r="H658" s="45">
        <v>3</v>
      </c>
      <c r="I658" s="45" t="s">
        <v>2424</v>
      </c>
      <c r="J658" s="45" t="s">
        <v>2311</v>
      </c>
      <c r="K658" s="45">
        <v>15</v>
      </c>
      <c r="L658" s="40">
        <v>7805</v>
      </c>
      <c r="M658" s="40">
        <v>299839.01</v>
      </c>
      <c r="N658" s="40">
        <v>307644.01</v>
      </c>
      <c r="O658" s="40">
        <v>0</v>
      </c>
      <c r="P658" s="41">
        <v>0</v>
      </c>
      <c r="Q658" s="39">
        <f t="shared" si="12"/>
        <v>299839.01</v>
      </c>
    </row>
    <row r="659" spans="1:17" ht="31.5">
      <c r="A659" s="34">
        <v>647</v>
      </c>
      <c r="B659" s="44" t="s">
        <v>2425</v>
      </c>
      <c r="C659" s="44" t="s">
        <v>2426</v>
      </c>
      <c r="D659" s="45" t="s">
        <v>2427</v>
      </c>
      <c r="E659" s="45">
        <v>30</v>
      </c>
      <c r="F659" s="45">
        <v>30</v>
      </c>
      <c r="G659" s="45" t="s">
        <v>284</v>
      </c>
      <c r="H659" s="45">
        <v>3</v>
      </c>
      <c r="I659" s="45" t="s">
        <v>2428</v>
      </c>
      <c r="J659" s="45" t="s">
        <v>682</v>
      </c>
      <c r="K659" s="45">
        <v>36</v>
      </c>
      <c r="L659" s="40">
        <v>0</v>
      </c>
      <c r="M659" s="40">
        <v>61900</v>
      </c>
      <c r="N659" s="40">
        <v>61900</v>
      </c>
      <c r="O659" s="40">
        <v>0</v>
      </c>
      <c r="P659" s="41">
        <v>0</v>
      </c>
      <c r="Q659" s="39">
        <f t="shared" si="12"/>
        <v>61900</v>
      </c>
    </row>
    <row r="660" spans="1:17" ht="31.5">
      <c r="A660" s="34">
        <v>648</v>
      </c>
      <c r="B660" s="44" t="s">
        <v>2429</v>
      </c>
      <c r="C660" s="44" t="s">
        <v>2430</v>
      </c>
      <c r="D660" s="45" t="s">
        <v>2431</v>
      </c>
      <c r="E660" s="45">
        <v>30</v>
      </c>
      <c r="F660" s="45" t="s">
        <v>285</v>
      </c>
      <c r="G660" s="45" t="s">
        <v>284</v>
      </c>
      <c r="H660" s="45">
        <v>2</v>
      </c>
      <c r="I660" s="45" t="s">
        <v>2432</v>
      </c>
      <c r="J660" s="45" t="s">
        <v>2311</v>
      </c>
      <c r="K660" s="45">
        <v>22</v>
      </c>
      <c r="L660" s="40">
        <v>7479</v>
      </c>
      <c r="M660" s="40">
        <v>179177</v>
      </c>
      <c r="N660" s="40">
        <v>186656</v>
      </c>
      <c r="O660" s="40">
        <v>9999.6</v>
      </c>
      <c r="P660" s="41">
        <v>5.3572346991256646E-2</v>
      </c>
      <c r="Q660" s="39">
        <f t="shared" si="12"/>
        <v>179177</v>
      </c>
    </row>
    <row r="661" spans="1:17" ht="15.75">
      <c r="A661" s="34">
        <v>649</v>
      </c>
      <c r="B661" s="44" t="s">
        <v>2433</v>
      </c>
      <c r="C661" s="44" t="s">
        <v>2434</v>
      </c>
      <c r="D661" s="45" t="s">
        <v>2435</v>
      </c>
      <c r="E661" s="45">
        <v>30</v>
      </c>
      <c r="F661" s="45" t="s">
        <v>284</v>
      </c>
      <c r="G661" s="45" t="s">
        <v>284</v>
      </c>
      <c r="H661" s="45">
        <v>2</v>
      </c>
      <c r="I661" s="45" t="s">
        <v>2436</v>
      </c>
      <c r="J661" s="45" t="s">
        <v>682</v>
      </c>
      <c r="K661" s="45">
        <v>24</v>
      </c>
      <c r="L661" s="40">
        <v>0</v>
      </c>
      <c r="M661" s="40">
        <v>234180.43</v>
      </c>
      <c r="N661" s="40">
        <v>234180.43</v>
      </c>
      <c r="O661" s="40">
        <v>0</v>
      </c>
      <c r="P661" s="41">
        <v>0</v>
      </c>
      <c r="Q661" s="39">
        <f t="shared" si="12"/>
        <v>234180.43</v>
      </c>
    </row>
    <row r="662" spans="1:17" ht="31.5">
      <c r="A662" s="34">
        <v>650</v>
      </c>
      <c r="B662" s="44" t="s">
        <v>21</v>
      </c>
      <c r="C662" s="44" t="s">
        <v>2437</v>
      </c>
      <c r="D662" s="45" t="s">
        <v>2438</v>
      </c>
      <c r="E662" s="45">
        <v>30</v>
      </c>
      <c r="F662" s="45" t="s">
        <v>284</v>
      </c>
      <c r="G662" s="45" t="s">
        <v>291</v>
      </c>
      <c r="H662" s="45">
        <v>3</v>
      </c>
      <c r="I662" s="45" t="s">
        <v>2439</v>
      </c>
      <c r="J662" s="45" t="s">
        <v>682</v>
      </c>
      <c r="K662" s="45">
        <v>25</v>
      </c>
      <c r="L662" s="40">
        <v>0</v>
      </c>
      <c r="M662" s="40">
        <v>25794</v>
      </c>
      <c r="N662" s="40">
        <v>25794</v>
      </c>
      <c r="O662" s="40">
        <v>0</v>
      </c>
      <c r="P662" s="41">
        <v>0</v>
      </c>
      <c r="Q662" s="39">
        <f t="shared" si="12"/>
        <v>25794</v>
      </c>
    </row>
    <row r="663" spans="1:17" ht="15.75">
      <c r="A663" s="34">
        <v>651</v>
      </c>
      <c r="B663" s="44" t="s">
        <v>2440</v>
      </c>
      <c r="C663" s="44" t="s">
        <v>2441</v>
      </c>
      <c r="D663" s="45" t="s">
        <v>2442</v>
      </c>
      <c r="E663" s="45">
        <v>30</v>
      </c>
      <c r="F663" s="45" t="s">
        <v>288</v>
      </c>
      <c r="G663" s="45" t="s">
        <v>290</v>
      </c>
      <c r="H663" s="45">
        <v>1</v>
      </c>
      <c r="I663" s="45" t="s">
        <v>2443</v>
      </c>
      <c r="J663" s="45" t="s">
        <v>682</v>
      </c>
      <c r="K663" s="45">
        <v>130</v>
      </c>
      <c r="L663" s="40">
        <v>0</v>
      </c>
      <c r="M663" s="40">
        <v>297000</v>
      </c>
      <c r="N663" s="40">
        <v>297000</v>
      </c>
      <c r="O663" s="40">
        <v>10000</v>
      </c>
      <c r="P663" s="41">
        <v>3.3670033670033669E-2</v>
      </c>
      <c r="Q663" s="39">
        <f t="shared" si="12"/>
        <v>297000</v>
      </c>
    </row>
    <row r="664" spans="1:17" ht="31.5">
      <c r="A664" s="34">
        <v>652</v>
      </c>
      <c r="B664" s="44" t="s">
        <v>2444</v>
      </c>
      <c r="C664" s="44" t="s">
        <v>2445</v>
      </c>
      <c r="D664" s="45" t="s">
        <v>2446</v>
      </c>
      <c r="E664" s="45">
        <v>30</v>
      </c>
      <c r="F664" s="45">
        <v>10</v>
      </c>
      <c r="G664" s="45" t="s">
        <v>290</v>
      </c>
      <c r="H664" s="45">
        <v>1</v>
      </c>
      <c r="I664" s="45" t="s">
        <v>2447</v>
      </c>
      <c r="J664" s="45" t="s">
        <v>2311</v>
      </c>
      <c r="K664" s="45">
        <v>19</v>
      </c>
      <c r="L664" s="40">
        <v>0</v>
      </c>
      <c r="M664" s="40">
        <v>178810</v>
      </c>
      <c r="N664" s="40">
        <v>178810</v>
      </c>
      <c r="O664" s="40">
        <v>15000</v>
      </c>
      <c r="P664" s="41">
        <v>8.3887925731223084E-2</v>
      </c>
      <c r="Q664" s="39">
        <f t="shared" si="12"/>
        <v>178810</v>
      </c>
    </row>
    <row r="665" spans="1:17" ht="31.5">
      <c r="A665" s="34">
        <v>653</v>
      </c>
      <c r="B665" s="44" t="s">
        <v>2448</v>
      </c>
      <c r="C665" s="44" t="s">
        <v>2449</v>
      </c>
      <c r="D665" s="45" t="s">
        <v>2450</v>
      </c>
      <c r="E665" s="45">
        <v>30</v>
      </c>
      <c r="F665" s="45">
        <v>21</v>
      </c>
      <c r="G665" s="45" t="s">
        <v>285</v>
      </c>
      <c r="H665" s="45">
        <v>3</v>
      </c>
      <c r="I665" s="45" t="s">
        <v>2451</v>
      </c>
      <c r="J665" s="45" t="s">
        <v>682</v>
      </c>
      <c r="K665" s="45">
        <v>56</v>
      </c>
      <c r="L665" s="40">
        <v>0</v>
      </c>
      <c r="M665" s="40">
        <v>155000</v>
      </c>
      <c r="N665" s="40">
        <v>155000</v>
      </c>
      <c r="O665" s="40">
        <v>0</v>
      </c>
      <c r="P665" s="41">
        <v>0</v>
      </c>
      <c r="Q665" s="39">
        <f t="shared" si="12"/>
        <v>155000</v>
      </c>
    </row>
    <row r="666" spans="1:17" ht="31.5">
      <c r="A666" s="34">
        <v>654</v>
      </c>
      <c r="B666" s="44" t="s">
        <v>2452</v>
      </c>
      <c r="C666" s="44" t="s">
        <v>2453</v>
      </c>
      <c r="D666" s="45" t="s">
        <v>2454</v>
      </c>
      <c r="E666" s="45">
        <v>30</v>
      </c>
      <c r="F666" s="45" t="s">
        <v>285</v>
      </c>
      <c r="G666" s="45" t="s">
        <v>295</v>
      </c>
      <c r="H666" s="45">
        <v>2</v>
      </c>
      <c r="I666" s="45" t="s">
        <v>2455</v>
      </c>
      <c r="J666" s="45" t="s">
        <v>682</v>
      </c>
      <c r="K666" s="45">
        <v>25</v>
      </c>
      <c r="L666" s="40">
        <v>0</v>
      </c>
      <c r="M666" s="40">
        <v>17599.7</v>
      </c>
      <c r="N666" s="40">
        <v>17599.7</v>
      </c>
      <c r="O666" s="40">
        <v>1599.9</v>
      </c>
      <c r="P666" s="41">
        <v>9.0904958607248995E-2</v>
      </c>
      <c r="Q666" s="39">
        <f t="shared" si="12"/>
        <v>17599.7</v>
      </c>
    </row>
    <row r="667" spans="1:17" ht="31.5">
      <c r="A667" s="34">
        <v>655</v>
      </c>
      <c r="B667" s="44" t="s">
        <v>2456</v>
      </c>
      <c r="C667" s="44" t="s">
        <v>2457</v>
      </c>
      <c r="D667" s="45" t="s">
        <v>2458</v>
      </c>
      <c r="E667" s="45">
        <v>30</v>
      </c>
      <c r="F667" s="45">
        <v>15</v>
      </c>
      <c r="G667" s="45" t="s">
        <v>291</v>
      </c>
      <c r="H667" s="45">
        <v>3</v>
      </c>
      <c r="I667" s="45" t="s">
        <v>2459</v>
      </c>
      <c r="J667" s="45" t="s">
        <v>682</v>
      </c>
      <c r="K667" s="45">
        <v>155</v>
      </c>
      <c r="L667" s="40">
        <v>0</v>
      </c>
      <c r="M667" s="40">
        <v>300000</v>
      </c>
      <c r="N667" s="40">
        <v>300000</v>
      </c>
      <c r="O667" s="40">
        <v>0</v>
      </c>
      <c r="P667" s="41">
        <v>0</v>
      </c>
      <c r="Q667" s="39">
        <f t="shared" si="12"/>
        <v>300000</v>
      </c>
    </row>
    <row r="668" spans="1:17" ht="31.5">
      <c r="A668" s="34">
        <v>656</v>
      </c>
      <c r="B668" s="44" t="s">
        <v>2460</v>
      </c>
      <c r="C668" s="44" t="s">
        <v>2461</v>
      </c>
      <c r="D668" s="45" t="s">
        <v>2462</v>
      </c>
      <c r="E668" s="45">
        <v>30</v>
      </c>
      <c r="F668" s="45">
        <v>31</v>
      </c>
      <c r="G668" s="45" t="s">
        <v>286</v>
      </c>
      <c r="H668" s="45">
        <v>2</v>
      </c>
      <c r="I668" s="45" t="s">
        <v>2463</v>
      </c>
      <c r="J668" s="45" t="s">
        <v>682</v>
      </c>
      <c r="K668" s="45">
        <v>16</v>
      </c>
      <c r="L668" s="40">
        <v>0</v>
      </c>
      <c r="M668" s="40">
        <v>300000</v>
      </c>
      <c r="N668" s="40">
        <v>300000</v>
      </c>
      <c r="O668" s="40">
        <v>3500</v>
      </c>
      <c r="P668" s="41">
        <v>1.17E-2</v>
      </c>
      <c r="Q668" s="39">
        <f t="shared" si="12"/>
        <v>300000</v>
      </c>
    </row>
    <row r="669" spans="1:17" ht="31.5">
      <c r="A669" s="34">
        <v>657</v>
      </c>
      <c r="B669" s="44" t="s">
        <v>1375</v>
      </c>
      <c r="C669" s="44" t="s">
        <v>2464</v>
      </c>
      <c r="D669" s="45" t="s">
        <v>2465</v>
      </c>
      <c r="E669" s="45">
        <v>30</v>
      </c>
      <c r="F669" s="45">
        <v>61</v>
      </c>
      <c r="G669" s="49" t="s">
        <v>290</v>
      </c>
      <c r="H669" s="45">
        <v>1</v>
      </c>
      <c r="I669" s="45" t="s">
        <v>2466</v>
      </c>
      <c r="J669" s="45" t="s">
        <v>34</v>
      </c>
      <c r="K669" s="45">
        <v>171</v>
      </c>
      <c r="L669" s="40">
        <v>0</v>
      </c>
      <c r="M669" s="40">
        <v>300000</v>
      </c>
      <c r="N669" s="40">
        <v>300000</v>
      </c>
      <c r="O669" s="40">
        <v>2300</v>
      </c>
      <c r="P669" s="41">
        <v>7.7000000000000002E-3</v>
      </c>
      <c r="Q669" s="39">
        <f t="shared" si="12"/>
        <v>300000</v>
      </c>
    </row>
    <row r="670" spans="1:17" ht="31.5">
      <c r="A670" s="34">
        <v>658</v>
      </c>
      <c r="B670" s="44" t="s">
        <v>2467</v>
      </c>
      <c r="C670" s="44" t="s">
        <v>2468</v>
      </c>
      <c r="D670" s="45" t="s">
        <v>2469</v>
      </c>
      <c r="E670" s="45">
        <v>30</v>
      </c>
      <c r="F670" s="45" t="s">
        <v>2470</v>
      </c>
      <c r="G670" s="45" t="s">
        <v>290</v>
      </c>
      <c r="H670" s="45">
        <v>2</v>
      </c>
      <c r="I670" s="45" t="s">
        <v>2471</v>
      </c>
      <c r="J670" s="45" t="s">
        <v>682</v>
      </c>
      <c r="K670" s="45">
        <v>96</v>
      </c>
      <c r="L670" s="40">
        <v>7903.98</v>
      </c>
      <c r="M670" s="40">
        <v>244031.73</v>
      </c>
      <c r="N670" s="40">
        <v>251935.71</v>
      </c>
      <c r="O670" s="40">
        <v>0</v>
      </c>
      <c r="P670" s="41">
        <v>0</v>
      </c>
      <c r="Q670" s="39">
        <f t="shared" si="12"/>
        <v>244031.73</v>
      </c>
    </row>
    <row r="671" spans="1:17" ht="31.5">
      <c r="A671" s="34">
        <v>659</v>
      </c>
      <c r="B671" s="44" t="s">
        <v>2472</v>
      </c>
      <c r="C671" s="44" t="s">
        <v>2473</v>
      </c>
      <c r="D671" s="45" t="s">
        <v>2474</v>
      </c>
      <c r="E671" s="45">
        <v>32</v>
      </c>
      <c r="F671" s="45" t="s">
        <v>285</v>
      </c>
      <c r="G671" s="45" t="s">
        <v>286</v>
      </c>
      <c r="H671" s="45" t="s">
        <v>296</v>
      </c>
      <c r="I671" s="45" t="s">
        <v>2475</v>
      </c>
      <c r="J671" s="45" t="s">
        <v>34</v>
      </c>
      <c r="K671" s="45">
        <v>29</v>
      </c>
      <c r="L671" s="40">
        <v>0</v>
      </c>
      <c r="M671" s="40">
        <v>279200</v>
      </c>
      <c r="N671" s="40">
        <v>279200</v>
      </c>
      <c r="O671" s="40">
        <v>20000</v>
      </c>
      <c r="P671" s="41">
        <v>7.1633237822349566E-2</v>
      </c>
      <c r="Q671" s="39">
        <f t="shared" si="12"/>
        <v>279200</v>
      </c>
    </row>
    <row r="672" spans="1:17" ht="31.5">
      <c r="A672" s="34">
        <v>660</v>
      </c>
      <c r="B672" s="44" t="s">
        <v>2476</v>
      </c>
      <c r="C672" s="44" t="s">
        <v>2477</v>
      </c>
      <c r="D672" s="45" t="s">
        <v>2478</v>
      </c>
      <c r="E672" s="45">
        <v>32</v>
      </c>
      <c r="F672" s="45">
        <v>61</v>
      </c>
      <c r="G672" s="45" t="s">
        <v>290</v>
      </c>
      <c r="H672" s="45" t="s">
        <v>292</v>
      </c>
      <c r="I672" s="45" t="s">
        <v>2479</v>
      </c>
      <c r="J672" s="45" t="s">
        <v>34</v>
      </c>
      <c r="K672" s="45">
        <v>57</v>
      </c>
      <c r="L672" s="40">
        <v>0</v>
      </c>
      <c r="M672" s="40">
        <v>250000</v>
      </c>
      <c r="N672" s="40">
        <v>250000</v>
      </c>
      <c r="O672" s="40">
        <v>25000</v>
      </c>
      <c r="P672" s="41">
        <v>0.1</v>
      </c>
      <c r="Q672" s="39">
        <f t="shared" si="12"/>
        <v>250000</v>
      </c>
    </row>
    <row r="673" spans="1:17" ht="31.5">
      <c r="A673" s="34">
        <v>661</v>
      </c>
      <c r="B673" s="44" t="s">
        <v>2480</v>
      </c>
      <c r="C673" s="44" t="s">
        <v>2481</v>
      </c>
      <c r="D673" s="45" t="s">
        <v>2478</v>
      </c>
      <c r="E673" s="45">
        <v>32</v>
      </c>
      <c r="F673" s="45">
        <v>61</v>
      </c>
      <c r="G673" s="45" t="s">
        <v>290</v>
      </c>
      <c r="H673" s="45" t="s">
        <v>292</v>
      </c>
      <c r="I673" s="45" t="s">
        <v>2482</v>
      </c>
      <c r="J673" s="45" t="s">
        <v>34</v>
      </c>
      <c r="K673" s="45">
        <v>94</v>
      </c>
      <c r="L673" s="40">
        <v>0</v>
      </c>
      <c r="M673" s="40">
        <v>300000</v>
      </c>
      <c r="N673" s="40">
        <v>300000</v>
      </c>
      <c r="O673" s="40">
        <v>0</v>
      </c>
      <c r="P673" s="41">
        <v>0</v>
      </c>
      <c r="Q673" s="39">
        <f t="shared" si="12"/>
        <v>300000</v>
      </c>
    </row>
    <row r="674" spans="1:17" ht="31.5">
      <c r="A674" s="34">
        <v>662</v>
      </c>
      <c r="B674" s="44" t="s">
        <v>2483</v>
      </c>
      <c r="C674" s="44" t="s">
        <v>2484</v>
      </c>
      <c r="D674" s="45" t="s">
        <v>2478</v>
      </c>
      <c r="E674" s="45">
        <v>32</v>
      </c>
      <c r="F674" s="45">
        <v>61</v>
      </c>
      <c r="G674" s="45" t="s">
        <v>290</v>
      </c>
      <c r="H674" s="45" t="s">
        <v>292</v>
      </c>
      <c r="I674" s="45" t="s">
        <v>2485</v>
      </c>
      <c r="J674" s="45" t="s">
        <v>34</v>
      </c>
      <c r="K674" s="45">
        <v>115</v>
      </c>
      <c r="L674" s="40">
        <v>0</v>
      </c>
      <c r="M674" s="40">
        <v>300000</v>
      </c>
      <c r="N674" s="40">
        <v>300000</v>
      </c>
      <c r="O674" s="40">
        <v>0</v>
      </c>
      <c r="P674" s="41">
        <v>0</v>
      </c>
      <c r="Q674" s="39">
        <f t="shared" si="12"/>
        <v>300000</v>
      </c>
    </row>
    <row r="675" spans="1:17" ht="31.5">
      <c r="A675" s="34">
        <v>663</v>
      </c>
      <c r="B675" s="44" t="s">
        <v>2486</v>
      </c>
      <c r="C675" s="44" t="s">
        <v>2487</v>
      </c>
      <c r="D675" s="45" t="s">
        <v>2478</v>
      </c>
      <c r="E675" s="45">
        <v>32</v>
      </c>
      <c r="F675" s="45">
        <v>61</v>
      </c>
      <c r="G675" s="45" t="s">
        <v>290</v>
      </c>
      <c r="H675" s="45" t="s">
        <v>292</v>
      </c>
      <c r="I675" s="45" t="s">
        <v>2488</v>
      </c>
      <c r="J675" s="45" t="s">
        <v>34</v>
      </c>
      <c r="K675" s="45">
        <v>104</v>
      </c>
      <c r="L675" s="40">
        <v>0</v>
      </c>
      <c r="M675" s="40">
        <v>300000</v>
      </c>
      <c r="N675" s="40">
        <v>300000</v>
      </c>
      <c r="O675" s="40">
        <v>30000</v>
      </c>
      <c r="P675" s="41">
        <v>0.1</v>
      </c>
      <c r="Q675" s="39">
        <f t="shared" si="12"/>
        <v>300000</v>
      </c>
    </row>
    <row r="676" spans="1:17" ht="31.5">
      <c r="A676" s="34">
        <v>664</v>
      </c>
      <c r="B676" s="44" t="s">
        <v>2489</v>
      </c>
      <c r="C676" s="44" t="s">
        <v>2490</v>
      </c>
      <c r="D676" s="45" t="s">
        <v>2478</v>
      </c>
      <c r="E676" s="45">
        <v>32</v>
      </c>
      <c r="F676" s="45">
        <v>61</v>
      </c>
      <c r="G676" s="45" t="s">
        <v>290</v>
      </c>
      <c r="H676" s="45" t="s">
        <v>292</v>
      </c>
      <c r="I676" s="45" t="s">
        <v>2491</v>
      </c>
      <c r="J676" s="45" t="s">
        <v>34</v>
      </c>
      <c r="K676" s="45">
        <v>50</v>
      </c>
      <c r="L676" s="40">
        <v>0</v>
      </c>
      <c r="M676" s="40">
        <v>300000</v>
      </c>
      <c r="N676" s="40">
        <v>300000</v>
      </c>
      <c r="O676" s="40">
        <v>30000</v>
      </c>
      <c r="P676" s="41">
        <v>0.1</v>
      </c>
      <c r="Q676" s="39">
        <f t="shared" si="12"/>
        <v>300000</v>
      </c>
    </row>
    <row r="677" spans="1:17" ht="31.5">
      <c r="A677" s="34">
        <v>665</v>
      </c>
      <c r="B677" s="44" t="s">
        <v>2492</v>
      </c>
      <c r="C677" s="44" t="s">
        <v>2493</v>
      </c>
      <c r="D677" s="45" t="s">
        <v>2478</v>
      </c>
      <c r="E677" s="45">
        <v>32</v>
      </c>
      <c r="F677" s="45">
        <v>61</v>
      </c>
      <c r="G677" s="45" t="s">
        <v>290</v>
      </c>
      <c r="H677" s="45" t="s">
        <v>292</v>
      </c>
      <c r="I677" s="45" t="s">
        <v>2494</v>
      </c>
      <c r="J677" s="45" t="s">
        <v>34</v>
      </c>
      <c r="K677" s="45">
        <v>75</v>
      </c>
      <c r="L677" s="40">
        <v>0</v>
      </c>
      <c r="M677" s="40">
        <v>50000</v>
      </c>
      <c r="N677" s="40">
        <v>50000</v>
      </c>
      <c r="O677" s="40">
        <v>5000</v>
      </c>
      <c r="P677" s="41">
        <v>0.1</v>
      </c>
      <c r="Q677" s="39">
        <f t="shared" si="12"/>
        <v>50000</v>
      </c>
    </row>
    <row r="678" spans="1:17" ht="31.5">
      <c r="A678" s="34">
        <v>666</v>
      </c>
      <c r="B678" s="44" t="s">
        <v>2495</v>
      </c>
      <c r="C678" s="44" t="s">
        <v>2496</v>
      </c>
      <c r="D678" s="45" t="s">
        <v>2497</v>
      </c>
      <c r="E678" s="45">
        <v>32</v>
      </c>
      <c r="F678" s="45">
        <v>18</v>
      </c>
      <c r="G678" s="45" t="s">
        <v>284</v>
      </c>
      <c r="H678" s="45" t="s">
        <v>296</v>
      </c>
      <c r="I678" s="45" t="s">
        <v>2498</v>
      </c>
      <c r="J678" s="45" t="s">
        <v>34</v>
      </c>
      <c r="K678" s="45">
        <v>30</v>
      </c>
      <c r="L678" s="40">
        <v>0</v>
      </c>
      <c r="M678" s="40">
        <v>299660</v>
      </c>
      <c r="N678" s="40">
        <v>299660</v>
      </c>
      <c r="O678" s="40">
        <v>16000</v>
      </c>
      <c r="P678" s="41">
        <v>5.3393846359207103E-2</v>
      </c>
      <c r="Q678" s="39">
        <f t="shared" si="12"/>
        <v>299660</v>
      </c>
    </row>
    <row r="679" spans="1:17" ht="31.5">
      <c r="A679" s="34">
        <v>667</v>
      </c>
      <c r="B679" s="44" t="s">
        <v>2499</v>
      </c>
      <c r="C679" s="44" t="s">
        <v>2500</v>
      </c>
      <c r="D679" s="45" t="s">
        <v>2501</v>
      </c>
      <c r="E679" s="45">
        <v>32</v>
      </c>
      <c r="F679" s="45" t="s">
        <v>405</v>
      </c>
      <c r="G679" s="45" t="s">
        <v>290</v>
      </c>
      <c r="H679" s="45" t="s">
        <v>292</v>
      </c>
      <c r="I679" s="45" t="s">
        <v>2502</v>
      </c>
      <c r="J679" s="45" t="s">
        <v>34</v>
      </c>
      <c r="K679" s="45">
        <v>125</v>
      </c>
      <c r="L679" s="40">
        <v>0</v>
      </c>
      <c r="M679" s="40">
        <v>300000</v>
      </c>
      <c r="N679" s="40">
        <v>300000</v>
      </c>
      <c r="O679" s="40">
        <v>8000</v>
      </c>
      <c r="P679" s="41">
        <v>2.6666666666666668E-2</v>
      </c>
      <c r="Q679" s="39">
        <f t="shared" si="12"/>
        <v>300000</v>
      </c>
    </row>
    <row r="680" spans="1:17" ht="31.5">
      <c r="A680" s="34">
        <v>668</v>
      </c>
      <c r="B680" s="44" t="s">
        <v>2503</v>
      </c>
      <c r="C680" s="44" t="s">
        <v>2504</v>
      </c>
      <c r="D680" s="45" t="s">
        <v>2501</v>
      </c>
      <c r="E680" s="45">
        <v>32</v>
      </c>
      <c r="F680" s="45" t="s">
        <v>405</v>
      </c>
      <c r="G680" s="45" t="s">
        <v>290</v>
      </c>
      <c r="H680" s="45" t="s">
        <v>292</v>
      </c>
      <c r="I680" s="45" t="s">
        <v>2505</v>
      </c>
      <c r="J680" s="45" t="s">
        <v>34</v>
      </c>
      <c r="K680" s="45">
        <v>267</v>
      </c>
      <c r="L680" s="40">
        <v>0</v>
      </c>
      <c r="M680" s="40">
        <v>300000</v>
      </c>
      <c r="N680" s="40">
        <v>300000</v>
      </c>
      <c r="O680" s="40">
        <v>12000</v>
      </c>
      <c r="P680" s="41">
        <v>0.04</v>
      </c>
      <c r="Q680" s="39">
        <f t="shared" si="12"/>
        <v>300000</v>
      </c>
    </row>
    <row r="681" spans="1:17" ht="31.5">
      <c r="A681" s="34">
        <v>669</v>
      </c>
      <c r="B681" s="44" t="s">
        <v>2506</v>
      </c>
      <c r="C681" s="44" t="s">
        <v>2507</v>
      </c>
      <c r="D681" s="45" t="s">
        <v>2501</v>
      </c>
      <c r="E681" s="45">
        <v>32</v>
      </c>
      <c r="F681" s="45" t="s">
        <v>405</v>
      </c>
      <c r="G681" s="45" t="s">
        <v>290</v>
      </c>
      <c r="H681" s="45" t="s">
        <v>292</v>
      </c>
      <c r="I681" s="45" t="s">
        <v>2508</v>
      </c>
      <c r="J681" s="45" t="s">
        <v>34</v>
      </c>
      <c r="K681" s="45">
        <v>150</v>
      </c>
      <c r="L681" s="40">
        <v>0</v>
      </c>
      <c r="M681" s="40">
        <v>300000</v>
      </c>
      <c r="N681" s="40">
        <v>300000</v>
      </c>
      <c r="O681" s="40">
        <v>7000</v>
      </c>
      <c r="P681" s="41">
        <v>2.3333333333333334E-2</v>
      </c>
      <c r="Q681" s="39">
        <f t="shared" si="12"/>
        <v>300000</v>
      </c>
    </row>
    <row r="682" spans="1:17" ht="31.5">
      <c r="A682" s="34">
        <v>670</v>
      </c>
      <c r="B682" s="44" t="s">
        <v>2509</v>
      </c>
      <c r="C682" s="44" t="s">
        <v>2510</v>
      </c>
      <c r="D682" s="45" t="s">
        <v>2501</v>
      </c>
      <c r="E682" s="45">
        <v>32</v>
      </c>
      <c r="F682" s="45" t="s">
        <v>405</v>
      </c>
      <c r="G682" s="45" t="s">
        <v>290</v>
      </c>
      <c r="H682" s="45" t="s">
        <v>292</v>
      </c>
      <c r="I682" s="45" t="s">
        <v>2511</v>
      </c>
      <c r="J682" s="45" t="s">
        <v>34</v>
      </c>
      <c r="K682" s="45">
        <v>90</v>
      </c>
      <c r="L682" s="40">
        <v>0</v>
      </c>
      <c r="M682" s="40">
        <v>233000</v>
      </c>
      <c r="N682" s="40">
        <v>233000</v>
      </c>
      <c r="O682" s="40">
        <v>8000</v>
      </c>
      <c r="P682" s="41">
        <v>3.4334763948497854E-2</v>
      </c>
      <c r="Q682" s="39">
        <f t="shared" si="12"/>
        <v>233000</v>
      </c>
    </row>
    <row r="683" spans="1:17" ht="31.5">
      <c r="A683" s="34">
        <v>671</v>
      </c>
      <c r="B683" s="44" t="s">
        <v>2512</v>
      </c>
      <c r="C683" s="44" t="s">
        <v>2513</v>
      </c>
      <c r="D683" s="45" t="s">
        <v>2501</v>
      </c>
      <c r="E683" s="45">
        <v>32</v>
      </c>
      <c r="F683" s="45" t="s">
        <v>405</v>
      </c>
      <c r="G683" s="45" t="s">
        <v>290</v>
      </c>
      <c r="H683" s="45" t="s">
        <v>292</v>
      </c>
      <c r="I683" s="45" t="s">
        <v>2514</v>
      </c>
      <c r="J683" s="45" t="s">
        <v>34</v>
      </c>
      <c r="K683" s="45">
        <v>141</v>
      </c>
      <c r="L683" s="40">
        <v>0</v>
      </c>
      <c r="M683" s="40">
        <v>300000</v>
      </c>
      <c r="N683" s="40">
        <v>300000</v>
      </c>
      <c r="O683" s="40">
        <v>15000</v>
      </c>
      <c r="P683" s="41">
        <v>0.05</v>
      </c>
      <c r="Q683" s="39">
        <f t="shared" si="12"/>
        <v>300000</v>
      </c>
    </row>
    <row r="684" spans="1:17" ht="31.5">
      <c r="A684" s="34">
        <v>672</v>
      </c>
      <c r="B684" s="44" t="s">
        <v>2515</v>
      </c>
      <c r="C684" s="44" t="s">
        <v>2516</v>
      </c>
      <c r="D684" s="45" t="s">
        <v>2501</v>
      </c>
      <c r="E684" s="45">
        <v>32</v>
      </c>
      <c r="F684" s="45" t="s">
        <v>405</v>
      </c>
      <c r="G684" s="45" t="s">
        <v>290</v>
      </c>
      <c r="H684" s="45" t="s">
        <v>292</v>
      </c>
      <c r="I684" s="45" t="s">
        <v>2517</v>
      </c>
      <c r="J684" s="45" t="s">
        <v>34</v>
      </c>
      <c r="K684" s="45">
        <v>194</v>
      </c>
      <c r="L684" s="40">
        <v>0</v>
      </c>
      <c r="M684" s="40">
        <v>300000</v>
      </c>
      <c r="N684" s="40">
        <v>300000</v>
      </c>
      <c r="O684" s="40">
        <v>14000</v>
      </c>
      <c r="P684" s="41">
        <v>4.6666666666666669E-2</v>
      </c>
      <c r="Q684" s="39">
        <f t="shared" si="12"/>
        <v>300000</v>
      </c>
    </row>
    <row r="685" spans="1:17" ht="31.5">
      <c r="A685" s="34">
        <v>673</v>
      </c>
      <c r="B685" s="44" t="s">
        <v>2518</v>
      </c>
      <c r="C685" s="44" t="s">
        <v>2519</v>
      </c>
      <c r="D685" s="45" t="s">
        <v>2501</v>
      </c>
      <c r="E685" s="45">
        <v>32</v>
      </c>
      <c r="F685" s="45" t="s">
        <v>405</v>
      </c>
      <c r="G685" s="45" t="s">
        <v>290</v>
      </c>
      <c r="H685" s="45" t="s">
        <v>292</v>
      </c>
      <c r="I685" s="45" t="s">
        <v>2520</v>
      </c>
      <c r="J685" s="45" t="s">
        <v>34</v>
      </c>
      <c r="K685" s="45">
        <v>272</v>
      </c>
      <c r="L685" s="40">
        <v>0</v>
      </c>
      <c r="M685" s="40">
        <v>300000</v>
      </c>
      <c r="N685" s="40">
        <v>300000</v>
      </c>
      <c r="O685" s="40">
        <v>10000</v>
      </c>
      <c r="P685" s="41">
        <v>3.3333333333333333E-2</v>
      </c>
      <c r="Q685" s="39">
        <f t="shared" si="12"/>
        <v>300000</v>
      </c>
    </row>
    <row r="686" spans="1:17" ht="31.5">
      <c r="A686" s="34">
        <v>674</v>
      </c>
      <c r="B686" s="44" t="s">
        <v>2521</v>
      </c>
      <c r="C686" s="44" t="s">
        <v>2522</v>
      </c>
      <c r="D686" s="45" t="s">
        <v>2501</v>
      </c>
      <c r="E686" s="45">
        <v>32</v>
      </c>
      <c r="F686" s="45" t="s">
        <v>405</v>
      </c>
      <c r="G686" s="45" t="s">
        <v>290</v>
      </c>
      <c r="H686" s="45" t="s">
        <v>292</v>
      </c>
      <c r="I686" s="45" t="s">
        <v>2523</v>
      </c>
      <c r="J686" s="45" t="s">
        <v>34</v>
      </c>
      <c r="K686" s="45">
        <v>115</v>
      </c>
      <c r="L686" s="40">
        <v>0</v>
      </c>
      <c r="M686" s="40">
        <v>160000</v>
      </c>
      <c r="N686" s="40">
        <v>160000</v>
      </c>
      <c r="O686" s="40">
        <v>7000</v>
      </c>
      <c r="P686" s="41">
        <v>4.3749999999999997E-2</v>
      </c>
      <c r="Q686" s="39">
        <f t="shared" si="12"/>
        <v>160000</v>
      </c>
    </row>
    <row r="687" spans="1:17" ht="31.5">
      <c r="A687" s="34">
        <v>675</v>
      </c>
      <c r="B687" s="44" t="s">
        <v>2524</v>
      </c>
      <c r="C687" s="44" t="s">
        <v>2525</v>
      </c>
      <c r="D687" s="45" t="s">
        <v>2501</v>
      </c>
      <c r="E687" s="45">
        <v>32</v>
      </c>
      <c r="F687" s="45" t="s">
        <v>405</v>
      </c>
      <c r="G687" s="45" t="s">
        <v>290</v>
      </c>
      <c r="H687" s="45" t="s">
        <v>292</v>
      </c>
      <c r="I687" s="45" t="s">
        <v>2526</v>
      </c>
      <c r="J687" s="45" t="s">
        <v>34</v>
      </c>
      <c r="K687" s="45">
        <v>88</v>
      </c>
      <c r="L687" s="40">
        <v>0</v>
      </c>
      <c r="M687" s="40">
        <v>158000</v>
      </c>
      <c r="N687" s="40">
        <v>158000</v>
      </c>
      <c r="O687" s="40">
        <v>15000</v>
      </c>
      <c r="P687" s="41">
        <v>9.49367088607595E-2</v>
      </c>
      <c r="Q687" s="39">
        <f t="shared" si="12"/>
        <v>158000</v>
      </c>
    </row>
    <row r="688" spans="1:17" ht="31.5">
      <c r="A688" s="34">
        <v>676</v>
      </c>
      <c r="B688" s="44" t="s">
        <v>2527</v>
      </c>
      <c r="C688" s="44" t="s">
        <v>2528</v>
      </c>
      <c r="D688" s="45" t="s">
        <v>2529</v>
      </c>
      <c r="E688" s="45">
        <v>32</v>
      </c>
      <c r="F688" s="45" t="s">
        <v>388</v>
      </c>
      <c r="G688" s="45" t="s">
        <v>284</v>
      </c>
      <c r="H688" s="45" t="s">
        <v>289</v>
      </c>
      <c r="I688" s="45" t="s">
        <v>2530</v>
      </c>
      <c r="J688" s="45" t="s">
        <v>34</v>
      </c>
      <c r="K688" s="45">
        <v>80</v>
      </c>
      <c r="L688" s="40">
        <v>0</v>
      </c>
      <c r="M688" s="40">
        <v>282950</v>
      </c>
      <c r="N688" s="40">
        <v>282950</v>
      </c>
      <c r="O688" s="40">
        <v>18200</v>
      </c>
      <c r="P688" s="41">
        <v>6.4322318430818162E-2</v>
      </c>
      <c r="Q688" s="39">
        <f t="shared" si="12"/>
        <v>282950</v>
      </c>
    </row>
    <row r="689" spans="1:17" ht="31.5">
      <c r="A689" s="34">
        <v>677</v>
      </c>
      <c r="B689" s="44" t="s">
        <v>2531</v>
      </c>
      <c r="C689" s="44" t="s">
        <v>2532</v>
      </c>
      <c r="D689" s="45" t="s">
        <v>2533</v>
      </c>
      <c r="E689" s="45">
        <v>32</v>
      </c>
      <c r="F689" s="45" t="s">
        <v>293</v>
      </c>
      <c r="G689" s="45" t="s">
        <v>291</v>
      </c>
      <c r="H689" s="45" t="s">
        <v>296</v>
      </c>
      <c r="I689" s="45" t="s">
        <v>2534</v>
      </c>
      <c r="J689" s="45" t="s">
        <v>34</v>
      </c>
      <c r="K689" s="45">
        <v>30</v>
      </c>
      <c r="L689" s="40">
        <v>0</v>
      </c>
      <c r="M689" s="40">
        <v>210258.34</v>
      </c>
      <c r="N689" s="40">
        <v>210258.34</v>
      </c>
      <c r="O689" s="40">
        <v>0</v>
      </c>
      <c r="P689" s="41">
        <v>0</v>
      </c>
      <c r="Q689" s="39">
        <f t="shared" si="12"/>
        <v>210258.34</v>
      </c>
    </row>
    <row r="690" spans="1:17" ht="31.5">
      <c r="A690" s="34">
        <v>678</v>
      </c>
      <c r="B690" s="44" t="s">
        <v>2535</v>
      </c>
      <c r="C690" s="44" t="s">
        <v>2536</v>
      </c>
      <c r="D690" s="45" t="s">
        <v>2537</v>
      </c>
      <c r="E690" s="45">
        <v>32</v>
      </c>
      <c r="F690" s="45" t="s">
        <v>411</v>
      </c>
      <c r="G690" s="45" t="s">
        <v>286</v>
      </c>
      <c r="H690" s="45" t="s">
        <v>289</v>
      </c>
      <c r="I690" s="45" t="s">
        <v>2538</v>
      </c>
      <c r="J690" s="45" t="s">
        <v>561</v>
      </c>
      <c r="K690" s="45">
        <v>16</v>
      </c>
      <c r="L690" s="40">
        <v>0</v>
      </c>
      <c r="M690" s="40">
        <v>282393.31</v>
      </c>
      <c r="N690" s="40">
        <v>282393.31</v>
      </c>
      <c r="O690" s="40">
        <v>0</v>
      </c>
      <c r="P690" s="41">
        <v>0</v>
      </c>
      <c r="Q690" s="39">
        <f t="shared" si="12"/>
        <v>282393.31</v>
      </c>
    </row>
    <row r="691" spans="1:17" ht="31.5">
      <c r="A691" s="34">
        <v>679</v>
      </c>
      <c r="B691" s="44" t="s">
        <v>2539</v>
      </c>
      <c r="C691" s="44" t="s">
        <v>2540</v>
      </c>
      <c r="D691" s="45" t="s">
        <v>2541</v>
      </c>
      <c r="E691" s="45">
        <v>32</v>
      </c>
      <c r="F691" s="45" t="s">
        <v>418</v>
      </c>
      <c r="G691" s="45" t="s">
        <v>290</v>
      </c>
      <c r="H691" s="45" t="s">
        <v>292</v>
      </c>
      <c r="I691" s="45" t="s">
        <v>2542</v>
      </c>
      <c r="J691" s="45" t="s">
        <v>34</v>
      </c>
      <c r="K691" s="45">
        <v>160</v>
      </c>
      <c r="L691" s="40">
        <v>187400</v>
      </c>
      <c r="M691" s="40">
        <v>300000</v>
      </c>
      <c r="N691" s="40">
        <v>487400</v>
      </c>
      <c r="O691" s="40">
        <v>0</v>
      </c>
      <c r="P691" s="41">
        <v>0</v>
      </c>
      <c r="Q691" s="39">
        <f t="shared" si="12"/>
        <v>300000</v>
      </c>
    </row>
    <row r="692" spans="1:17" ht="31.5">
      <c r="A692" s="34">
        <v>680</v>
      </c>
      <c r="B692" s="44" t="s">
        <v>2543</v>
      </c>
      <c r="C692" s="44" t="s">
        <v>2544</v>
      </c>
      <c r="D692" s="45" t="s">
        <v>2545</v>
      </c>
      <c r="E692" s="45">
        <v>32</v>
      </c>
      <c r="F692" s="45" t="s">
        <v>297</v>
      </c>
      <c r="G692" s="45" t="s">
        <v>285</v>
      </c>
      <c r="H692" s="45" t="s">
        <v>289</v>
      </c>
      <c r="I692" s="45" t="s">
        <v>2546</v>
      </c>
      <c r="J692" s="45" t="s">
        <v>34</v>
      </c>
      <c r="K692" s="45">
        <v>13</v>
      </c>
      <c r="L692" s="40">
        <v>0</v>
      </c>
      <c r="M692" s="40">
        <v>241000</v>
      </c>
      <c r="N692" s="40">
        <v>241000</v>
      </c>
      <c r="O692" s="40">
        <v>23000</v>
      </c>
      <c r="P692" s="41">
        <v>9.5435684647302899E-2</v>
      </c>
      <c r="Q692" s="39">
        <f t="shared" si="12"/>
        <v>241000</v>
      </c>
    </row>
    <row r="693" spans="1:17" ht="31.5">
      <c r="A693" s="34">
        <v>681</v>
      </c>
      <c r="B693" s="44" t="s">
        <v>2547</v>
      </c>
      <c r="C693" s="44" t="s">
        <v>2548</v>
      </c>
      <c r="D693" s="45" t="s">
        <v>2549</v>
      </c>
      <c r="E693" s="45">
        <v>32</v>
      </c>
      <c r="F693" s="45" t="s">
        <v>285</v>
      </c>
      <c r="G693" s="45" t="s">
        <v>295</v>
      </c>
      <c r="H693" s="45" t="s">
        <v>289</v>
      </c>
      <c r="I693" s="45" t="s">
        <v>2550</v>
      </c>
      <c r="J693" s="45" t="s">
        <v>34</v>
      </c>
      <c r="K693" s="45">
        <v>60</v>
      </c>
      <c r="L693" s="40">
        <v>0</v>
      </c>
      <c r="M693" s="40">
        <v>300000</v>
      </c>
      <c r="N693" s="40">
        <v>300000</v>
      </c>
      <c r="O693" s="40">
        <v>0</v>
      </c>
      <c r="P693" s="41">
        <v>0</v>
      </c>
      <c r="Q693" s="39">
        <f t="shared" si="12"/>
        <v>300000</v>
      </c>
    </row>
    <row r="694" spans="1:17" ht="31.5">
      <c r="A694" s="34">
        <v>682</v>
      </c>
      <c r="B694" s="44" t="s">
        <v>2551</v>
      </c>
      <c r="C694" s="44" t="s">
        <v>2552</v>
      </c>
      <c r="D694" s="45" t="s">
        <v>2553</v>
      </c>
      <c r="E694" s="45">
        <v>32</v>
      </c>
      <c r="F694" s="45" t="s">
        <v>285</v>
      </c>
      <c r="G694" s="45" t="s">
        <v>290</v>
      </c>
      <c r="H694" s="45" t="s">
        <v>289</v>
      </c>
      <c r="I694" s="45" t="s">
        <v>2554</v>
      </c>
      <c r="J694" s="45" t="s">
        <v>34</v>
      </c>
      <c r="K694" s="45">
        <v>32</v>
      </c>
      <c r="L694" s="40">
        <v>0</v>
      </c>
      <c r="M694" s="40">
        <v>299858.8</v>
      </c>
      <c r="N694" s="40">
        <v>299858.8</v>
      </c>
      <c r="O694" s="40">
        <v>0</v>
      </c>
      <c r="P694" s="41">
        <v>0</v>
      </c>
      <c r="Q694" s="39">
        <f t="shared" si="12"/>
        <v>299858.8</v>
      </c>
    </row>
    <row r="695" spans="1:17" ht="31.5">
      <c r="A695" s="34">
        <v>683</v>
      </c>
      <c r="B695" s="44" t="s">
        <v>2555</v>
      </c>
      <c r="C695" s="44" t="s">
        <v>2556</v>
      </c>
      <c r="D695" s="45" t="s">
        <v>2557</v>
      </c>
      <c r="E695" s="45">
        <v>32</v>
      </c>
      <c r="F695" s="45" t="s">
        <v>297</v>
      </c>
      <c r="G695" s="45" t="s">
        <v>287</v>
      </c>
      <c r="H695" s="45" t="s">
        <v>296</v>
      </c>
      <c r="I695" s="45" t="s">
        <v>2558</v>
      </c>
      <c r="J695" s="45" t="s">
        <v>34</v>
      </c>
      <c r="K695" s="45">
        <v>15</v>
      </c>
      <c r="L695" s="40">
        <v>700</v>
      </c>
      <c r="M695" s="40">
        <v>249000</v>
      </c>
      <c r="N695" s="40">
        <v>249700</v>
      </c>
      <c r="O695" s="40">
        <v>6500</v>
      </c>
      <c r="P695" s="41">
        <v>2.6031237484981977E-2</v>
      </c>
      <c r="Q695" s="39">
        <f t="shared" si="12"/>
        <v>249000</v>
      </c>
    </row>
    <row r="696" spans="1:17" ht="31.5">
      <c r="A696" s="34">
        <v>684</v>
      </c>
      <c r="B696" s="44" t="s">
        <v>2559</v>
      </c>
      <c r="C696" s="44" t="s">
        <v>2560</v>
      </c>
      <c r="D696" s="45" t="s">
        <v>2561</v>
      </c>
      <c r="E696" s="45">
        <v>32</v>
      </c>
      <c r="F696" s="45" t="s">
        <v>284</v>
      </c>
      <c r="G696" s="45" t="s">
        <v>284</v>
      </c>
      <c r="H696" s="45" t="s">
        <v>296</v>
      </c>
      <c r="I696" s="45" t="s">
        <v>2562</v>
      </c>
      <c r="J696" s="45" t="s">
        <v>34</v>
      </c>
      <c r="K696" s="45">
        <v>27</v>
      </c>
      <c r="L696" s="40">
        <v>0</v>
      </c>
      <c r="M696" s="40">
        <v>300000</v>
      </c>
      <c r="N696" s="40">
        <v>300000</v>
      </c>
      <c r="O696" s="40">
        <v>30000</v>
      </c>
      <c r="P696" s="41">
        <v>0.1</v>
      </c>
      <c r="Q696" s="39">
        <f t="shared" si="12"/>
        <v>300000</v>
      </c>
    </row>
    <row r="697" spans="1:17" ht="31.5">
      <c r="A697" s="34">
        <v>685</v>
      </c>
      <c r="B697" s="44" t="s">
        <v>2563</v>
      </c>
      <c r="C697" s="44" t="s">
        <v>2564</v>
      </c>
      <c r="D697" s="45" t="s">
        <v>2561</v>
      </c>
      <c r="E697" s="45">
        <v>32</v>
      </c>
      <c r="F697" s="45" t="s">
        <v>284</v>
      </c>
      <c r="G697" s="45" t="s">
        <v>284</v>
      </c>
      <c r="H697" s="45" t="s">
        <v>296</v>
      </c>
      <c r="I697" s="45" t="s">
        <v>2565</v>
      </c>
      <c r="J697" s="45" t="s">
        <v>34</v>
      </c>
      <c r="K697" s="45">
        <v>24</v>
      </c>
      <c r="L697" s="40">
        <v>0</v>
      </c>
      <c r="M697" s="40">
        <v>300000</v>
      </c>
      <c r="N697" s="40">
        <v>300000</v>
      </c>
      <c r="O697" s="40">
        <v>30000</v>
      </c>
      <c r="P697" s="41">
        <v>0.1</v>
      </c>
      <c r="Q697" s="39">
        <f t="shared" si="12"/>
        <v>300000</v>
      </c>
    </row>
    <row r="698" spans="1:17" ht="31.5">
      <c r="A698" s="34">
        <v>686</v>
      </c>
      <c r="B698" s="44" t="s">
        <v>2566</v>
      </c>
      <c r="C698" s="44" t="s">
        <v>2567</v>
      </c>
      <c r="D698" s="45" t="s">
        <v>2568</v>
      </c>
      <c r="E698" s="45">
        <v>32</v>
      </c>
      <c r="F698" s="45" t="s">
        <v>288</v>
      </c>
      <c r="G698" s="45" t="s">
        <v>288</v>
      </c>
      <c r="H698" s="45" t="s">
        <v>296</v>
      </c>
      <c r="I698" s="45" t="s">
        <v>2569</v>
      </c>
      <c r="J698" s="45" t="s">
        <v>34</v>
      </c>
      <c r="K698" s="45">
        <v>26</v>
      </c>
      <c r="L698" s="40">
        <v>0</v>
      </c>
      <c r="M698" s="40">
        <v>156301.45000000001</v>
      </c>
      <c r="N698" s="40">
        <v>156301.45000000001</v>
      </c>
      <c r="O698" s="40">
        <v>15500</v>
      </c>
      <c r="P698" s="41">
        <v>9.9167346176251073E-2</v>
      </c>
      <c r="Q698" s="39">
        <f t="shared" si="12"/>
        <v>156301.45000000001</v>
      </c>
    </row>
    <row r="699" spans="1:17" ht="31.5">
      <c r="A699" s="34">
        <v>687</v>
      </c>
      <c r="B699" s="44" t="s">
        <v>1021</v>
      </c>
      <c r="C699" s="44" t="s">
        <v>2570</v>
      </c>
      <c r="D699" s="45" t="s">
        <v>2571</v>
      </c>
      <c r="E699" s="45">
        <v>32</v>
      </c>
      <c r="F699" s="45" t="s">
        <v>388</v>
      </c>
      <c r="G699" s="45" t="s">
        <v>291</v>
      </c>
      <c r="H699" s="45" t="s">
        <v>296</v>
      </c>
      <c r="I699" s="45" t="s">
        <v>2572</v>
      </c>
      <c r="J699" s="45" t="s">
        <v>34</v>
      </c>
      <c r="K699" s="45">
        <v>128</v>
      </c>
      <c r="L699" s="40">
        <v>0</v>
      </c>
      <c r="M699" s="40">
        <v>300000</v>
      </c>
      <c r="N699" s="40">
        <v>300000</v>
      </c>
      <c r="O699" s="40">
        <v>30000</v>
      </c>
      <c r="P699" s="41">
        <v>0.1</v>
      </c>
      <c r="Q699" s="39">
        <f t="shared" si="12"/>
        <v>300000</v>
      </c>
    </row>
    <row r="700" spans="1:17" ht="47.25">
      <c r="A700" s="34">
        <v>688</v>
      </c>
      <c r="B700" s="44" t="s">
        <v>2573</v>
      </c>
      <c r="C700" s="44" t="s">
        <v>2574</v>
      </c>
      <c r="D700" s="45" t="s">
        <v>2575</v>
      </c>
      <c r="E700" s="45">
        <v>32</v>
      </c>
      <c r="F700" s="45" t="s">
        <v>290</v>
      </c>
      <c r="G700" s="45" t="s">
        <v>284</v>
      </c>
      <c r="H700" s="45" t="s">
        <v>289</v>
      </c>
      <c r="I700" s="45" t="s">
        <v>2576</v>
      </c>
      <c r="J700" s="45" t="s">
        <v>34</v>
      </c>
      <c r="K700" s="45">
        <v>56</v>
      </c>
      <c r="L700" s="40">
        <v>0</v>
      </c>
      <c r="M700" s="40">
        <v>300000</v>
      </c>
      <c r="N700" s="40">
        <v>300000</v>
      </c>
      <c r="O700" s="40">
        <v>11000</v>
      </c>
      <c r="P700" s="41">
        <v>3.6666666666666667E-2</v>
      </c>
      <c r="Q700" s="39">
        <f t="shared" si="12"/>
        <v>300000</v>
      </c>
    </row>
    <row r="701" spans="1:17" ht="31.5">
      <c r="A701" s="34">
        <v>689</v>
      </c>
      <c r="B701" s="44" t="s">
        <v>2577</v>
      </c>
      <c r="C701" s="44" t="s">
        <v>2578</v>
      </c>
      <c r="D701" s="45" t="s">
        <v>2579</v>
      </c>
      <c r="E701" s="45">
        <v>32</v>
      </c>
      <c r="F701" s="45" t="s">
        <v>288</v>
      </c>
      <c r="G701" s="45" t="s">
        <v>286</v>
      </c>
      <c r="H701" s="45" t="s">
        <v>296</v>
      </c>
      <c r="I701" s="45" t="s">
        <v>2580</v>
      </c>
      <c r="J701" s="45" t="s">
        <v>34</v>
      </c>
      <c r="K701" s="45">
        <v>30</v>
      </c>
      <c r="L701" s="40">
        <v>414.26</v>
      </c>
      <c r="M701" s="40">
        <v>300000</v>
      </c>
      <c r="N701" s="40">
        <v>300414.26</v>
      </c>
      <c r="O701" s="40">
        <v>18537.2</v>
      </c>
      <c r="P701" s="41">
        <v>6.1705459654278726E-2</v>
      </c>
      <c r="Q701" s="39">
        <f t="shared" si="12"/>
        <v>300000</v>
      </c>
    </row>
    <row r="702" spans="1:17" ht="31.5">
      <c r="A702" s="34">
        <v>690</v>
      </c>
      <c r="B702" s="44" t="s">
        <v>2581</v>
      </c>
      <c r="C702" s="44" t="s">
        <v>2582</v>
      </c>
      <c r="D702" s="45" t="s">
        <v>2583</v>
      </c>
      <c r="E702" s="45">
        <v>32</v>
      </c>
      <c r="F702" s="45" t="s">
        <v>285</v>
      </c>
      <c r="G702" s="45" t="s">
        <v>288</v>
      </c>
      <c r="H702" s="45" t="s">
        <v>296</v>
      </c>
      <c r="I702" s="45" t="s">
        <v>2584</v>
      </c>
      <c r="J702" s="45" t="s">
        <v>34</v>
      </c>
      <c r="K702" s="45">
        <v>44</v>
      </c>
      <c r="L702" s="40">
        <v>1200</v>
      </c>
      <c r="M702" s="40">
        <v>92505.08</v>
      </c>
      <c r="N702" s="40">
        <v>93705.08</v>
      </c>
      <c r="O702" s="40">
        <v>5958.52</v>
      </c>
      <c r="P702" s="41">
        <v>6.3588014651927094E-2</v>
      </c>
      <c r="Q702" s="39">
        <f t="shared" si="12"/>
        <v>92505.08</v>
      </c>
    </row>
    <row r="703" spans="1:17" ht="31.5">
      <c r="A703" s="34">
        <v>691</v>
      </c>
      <c r="B703" s="44" t="s">
        <v>2585</v>
      </c>
      <c r="C703" s="44" t="s">
        <v>2586</v>
      </c>
      <c r="D703" s="45" t="s">
        <v>2587</v>
      </c>
      <c r="E703" s="45">
        <v>32</v>
      </c>
      <c r="F703" s="45" t="s">
        <v>1233</v>
      </c>
      <c r="G703" s="45" t="s">
        <v>288</v>
      </c>
      <c r="H703" s="45" t="s">
        <v>296</v>
      </c>
      <c r="I703" s="45" t="s">
        <v>2588</v>
      </c>
      <c r="J703" s="45" t="s">
        <v>34</v>
      </c>
      <c r="K703" s="45">
        <v>15</v>
      </c>
      <c r="L703" s="40">
        <v>0</v>
      </c>
      <c r="M703" s="40">
        <v>196500</v>
      </c>
      <c r="N703" s="40">
        <v>196500</v>
      </c>
      <c r="O703" s="40">
        <v>18000</v>
      </c>
      <c r="P703" s="41">
        <v>9.1603053435114504E-2</v>
      </c>
      <c r="Q703" s="39">
        <f t="shared" si="12"/>
        <v>196500</v>
      </c>
    </row>
    <row r="704" spans="1:17" ht="31.5">
      <c r="A704" s="34">
        <v>692</v>
      </c>
      <c r="B704" s="44" t="s">
        <v>2589</v>
      </c>
      <c r="C704" s="44" t="s">
        <v>2590</v>
      </c>
      <c r="D704" s="45" t="s">
        <v>2591</v>
      </c>
      <c r="E704" s="45">
        <v>32</v>
      </c>
      <c r="F704" s="45" t="s">
        <v>291</v>
      </c>
      <c r="G704" s="45" t="s">
        <v>288</v>
      </c>
      <c r="H704" s="45" t="s">
        <v>296</v>
      </c>
      <c r="I704" s="45" t="s">
        <v>2592</v>
      </c>
      <c r="J704" s="45" t="s">
        <v>34</v>
      </c>
      <c r="K704" s="45">
        <v>16</v>
      </c>
      <c r="L704" s="40">
        <v>0</v>
      </c>
      <c r="M704" s="40">
        <v>300000</v>
      </c>
      <c r="N704" s="40">
        <v>300000</v>
      </c>
      <c r="O704" s="40">
        <v>30000</v>
      </c>
      <c r="P704" s="41">
        <v>0.1</v>
      </c>
      <c r="Q704" s="39">
        <f t="shared" si="12"/>
        <v>300000</v>
      </c>
    </row>
    <row r="705" spans="1:17" ht="31.5">
      <c r="A705" s="34">
        <v>693</v>
      </c>
      <c r="B705" s="44" t="s">
        <v>2593</v>
      </c>
      <c r="C705" s="44" t="s">
        <v>2594</v>
      </c>
      <c r="D705" s="45" t="s">
        <v>2595</v>
      </c>
      <c r="E705" s="45">
        <v>32</v>
      </c>
      <c r="F705" s="45" t="s">
        <v>411</v>
      </c>
      <c r="G705" s="45" t="s">
        <v>287</v>
      </c>
      <c r="H705" s="45" t="s">
        <v>289</v>
      </c>
      <c r="I705" s="45" t="s">
        <v>2596</v>
      </c>
      <c r="J705" s="45" t="s">
        <v>34</v>
      </c>
      <c r="K705" s="45">
        <v>29</v>
      </c>
      <c r="L705" s="40">
        <v>0</v>
      </c>
      <c r="M705" s="40">
        <v>300000</v>
      </c>
      <c r="N705" s="40">
        <v>300000</v>
      </c>
      <c r="O705" s="40">
        <v>0</v>
      </c>
      <c r="P705" s="41">
        <v>0</v>
      </c>
      <c r="Q705" s="39">
        <f t="shared" si="12"/>
        <v>300000</v>
      </c>
    </row>
    <row r="706" spans="1:17" ht="31.5">
      <c r="A706" s="34">
        <v>694</v>
      </c>
      <c r="B706" s="44" t="s">
        <v>2597</v>
      </c>
      <c r="C706" s="44" t="s">
        <v>2598</v>
      </c>
      <c r="D706" s="45" t="s">
        <v>2599</v>
      </c>
      <c r="E706" s="45">
        <v>32</v>
      </c>
      <c r="F706" s="45" t="s">
        <v>290</v>
      </c>
      <c r="G706" s="45" t="s">
        <v>288</v>
      </c>
      <c r="H706" s="45" t="s">
        <v>296</v>
      </c>
      <c r="I706" s="45" t="s">
        <v>2600</v>
      </c>
      <c r="J706" s="45" t="s">
        <v>34</v>
      </c>
      <c r="K706" s="45">
        <v>59</v>
      </c>
      <c r="L706" s="40">
        <v>0</v>
      </c>
      <c r="M706" s="40">
        <v>300000</v>
      </c>
      <c r="N706" s="40">
        <v>300000</v>
      </c>
      <c r="O706" s="40">
        <v>5000</v>
      </c>
      <c r="P706" s="41">
        <v>1.6666666666666666E-2</v>
      </c>
      <c r="Q706" s="39">
        <f t="shared" si="12"/>
        <v>300000</v>
      </c>
    </row>
    <row r="707" spans="1:17" ht="31.5">
      <c r="A707" s="34">
        <v>695</v>
      </c>
      <c r="B707" s="44" t="s">
        <v>2601</v>
      </c>
      <c r="C707" s="44" t="s">
        <v>2602</v>
      </c>
      <c r="D707" s="45" t="s">
        <v>2603</v>
      </c>
      <c r="E707" s="45">
        <v>32</v>
      </c>
      <c r="F707" s="45" t="s">
        <v>286</v>
      </c>
      <c r="G707" s="45" t="s">
        <v>291</v>
      </c>
      <c r="H707" s="45" t="s">
        <v>296</v>
      </c>
      <c r="I707" s="45" t="s">
        <v>2604</v>
      </c>
      <c r="J707" s="45" t="s">
        <v>34</v>
      </c>
      <c r="K707" s="45">
        <v>140</v>
      </c>
      <c r="L707" s="40">
        <v>0</v>
      </c>
      <c r="M707" s="40">
        <v>300000</v>
      </c>
      <c r="N707" s="40">
        <v>300000</v>
      </c>
      <c r="O707" s="40">
        <v>10000</v>
      </c>
      <c r="P707" s="41">
        <v>3.3333333333333333E-2</v>
      </c>
      <c r="Q707" s="39">
        <f t="shared" si="12"/>
        <v>300000</v>
      </c>
    </row>
    <row r="708" spans="1:17" ht="31.5">
      <c r="A708" s="34">
        <v>696</v>
      </c>
      <c r="B708" s="44" t="s">
        <v>2605</v>
      </c>
      <c r="C708" s="44" t="s">
        <v>2606</v>
      </c>
      <c r="D708" s="45" t="s">
        <v>2607</v>
      </c>
      <c r="E708" s="45">
        <v>32</v>
      </c>
      <c r="F708" s="45" t="s">
        <v>285</v>
      </c>
      <c r="G708" s="45" t="s">
        <v>294</v>
      </c>
      <c r="H708" s="45" t="s">
        <v>296</v>
      </c>
      <c r="I708" s="45" t="s">
        <v>2608</v>
      </c>
      <c r="J708" s="45" t="s">
        <v>34</v>
      </c>
      <c r="K708" s="45">
        <v>50</v>
      </c>
      <c r="L708" s="40">
        <v>0</v>
      </c>
      <c r="M708" s="40">
        <v>300000</v>
      </c>
      <c r="N708" s="40">
        <v>300000</v>
      </c>
      <c r="O708" s="40">
        <v>0</v>
      </c>
      <c r="P708" s="41">
        <v>0</v>
      </c>
      <c r="Q708" s="39">
        <f t="shared" si="12"/>
        <v>300000</v>
      </c>
    </row>
    <row r="709" spans="1:17" ht="18.75">
      <c r="A709" s="28"/>
      <c r="B709" s="29" t="s">
        <v>2609</v>
      </c>
      <c r="C709" s="29" t="s">
        <v>2610</v>
      </c>
      <c r="D709" s="30" t="s">
        <v>2610</v>
      </c>
      <c r="E709" s="28" t="s">
        <v>2610</v>
      </c>
      <c r="F709" s="30" t="s">
        <v>2610</v>
      </c>
      <c r="G709" s="30" t="s">
        <v>2610</v>
      </c>
      <c r="H709" s="30" t="s">
        <v>2610</v>
      </c>
      <c r="I709" s="30" t="s">
        <v>2610</v>
      </c>
      <c r="J709" s="30" t="s">
        <v>2610</v>
      </c>
      <c r="K709" s="31">
        <f>SUM(K13:K708)</f>
        <v>44392</v>
      </c>
      <c r="L709" s="33">
        <f>SUM(L13:L708)</f>
        <v>3079532.68</v>
      </c>
      <c r="M709" s="33">
        <f>SUM(M13:M708)</f>
        <v>174296411.00999993</v>
      </c>
      <c r="N709" s="33">
        <f>SUM(N13:N708)</f>
        <v>177375944.38999993</v>
      </c>
      <c r="O709" s="33">
        <f>SUM(O13:O708)</f>
        <v>7439345.6499999985</v>
      </c>
      <c r="P709" s="32">
        <f>O709/N709</f>
        <v>4.194111933038093E-2</v>
      </c>
      <c r="Q709" s="33">
        <f>SUM(Q13:Q708)</f>
        <v>174296411.00999993</v>
      </c>
    </row>
    <row r="711" spans="1:17">
      <c r="M711" s="51"/>
    </row>
  </sheetData>
  <sheetProtection formatCells="0" formatColumns="0" formatRows="0"/>
  <autoFilter ref="A12:Q709"/>
  <mergeCells count="14">
    <mergeCell ref="A10:A11"/>
    <mergeCell ref="N10:N11"/>
    <mergeCell ref="K10:K11"/>
    <mergeCell ref="C10:C11"/>
    <mergeCell ref="I10:I11"/>
    <mergeCell ref="J10:J11"/>
    <mergeCell ref="E10:H10"/>
    <mergeCell ref="L10:M10"/>
    <mergeCell ref="C4:N4"/>
    <mergeCell ref="O10:O11"/>
    <mergeCell ref="P10:P11"/>
    <mergeCell ref="B10:B11"/>
    <mergeCell ref="D10:D11"/>
    <mergeCell ref="Q10:Q11"/>
  </mergeCells>
  <phoneticPr fontId="17" type="noConversion"/>
  <pageMargins left="0.23622047244094491" right="0.15748031496062992" top="0.51181102362204722" bottom="0.70866141732283472" header="0.51181102362204722" footer="0.51181102362204722"/>
  <pageSetup paperSize="8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wyniki</vt:lpstr>
      <vt:lpstr>wyniki!Obszar_wydruku</vt:lpstr>
      <vt:lpstr>wyniki!Tytuły_wydruku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daniel_przykaza</dc:creator>
  <cp:lastModifiedBy>Artur Bożek</cp:lastModifiedBy>
  <cp:lastPrinted>2025-02-25T08:17:44Z</cp:lastPrinted>
  <dcterms:created xsi:type="dcterms:W3CDTF">2014-01-22T08:27:05Z</dcterms:created>
  <dcterms:modified xsi:type="dcterms:W3CDTF">2025-03-12T08:50:02Z</dcterms:modified>
</cp:coreProperties>
</file>