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 tabRatio="500" activeTab="1"/>
  </bookViews>
  <sheets>
    <sheet name="pow podst" sheetId="1" r:id="rId1"/>
    <sheet name="gm podst" sheetId="2" r:id="rId2"/>
  </sheets>
  <definedNames>
    <definedName name="_xlnm._FilterDatabase" localSheetId="0">'pow podst'!$A$5:$M$47</definedName>
    <definedName name="_xlnm.Print_Area" localSheetId="1">'gm podst'!$A$1:$N$125</definedName>
    <definedName name="_xlnm.Print_Area" localSheetId="0">'pow podst'!$A$1:$M$49</definedName>
    <definedName name="_xlnm.Print_Titles" localSheetId="1">'gm podst'!$3:$4</definedName>
    <definedName name="_xlnm.Print_Titles" localSheetId="0">'pow podst'!$3:$4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4" i="2" l="1"/>
  <c r="H124" i="2"/>
  <c r="I124" i="2"/>
  <c r="J124" i="2"/>
  <c r="K124" i="2"/>
  <c r="L124" i="2"/>
  <c r="M124" i="2"/>
  <c r="N124" i="2"/>
  <c r="J48" i="1"/>
  <c r="K48" i="1"/>
  <c r="L48" i="1"/>
  <c r="M48" i="1"/>
  <c r="G48" i="1"/>
  <c r="H48" i="1"/>
  <c r="A146" i="2" l="1"/>
  <c r="F26" i="2"/>
  <c r="F124" i="2" s="1"/>
  <c r="F48" i="1"/>
  <c r="E20" i="1"/>
  <c r="E48" i="1" s="1"/>
</calcChain>
</file>

<file path=xl/sharedStrings.xml><?xml version="1.0" encoding="utf-8"?>
<sst xmlns="http://schemas.openxmlformats.org/spreadsheetml/2006/main" count="464" uniqueCount="337">
  <si>
    <t>L.p.</t>
  </si>
  <si>
    <t>Jednostka Samorządu Terytorialnego</t>
  </si>
  <si>
    <t>Nazwa zadania</t>
  </si>
  <si>
    <t>Liczba punktów uzyskanych przez wniosek</t>
  </si>
  <si>
    <t>Długość odcinka (w m)</t>
  </si>
  <si>
    <t>Ogółem wartość projektu  (w zł)</t>
  </si>
  <si>
    <t>Wnioskowana kwota dofinansowania
 (w zł)</t>
  </si>
  <si>
    <t>Deklarowana kwota środków własnych (w zł)</t>
  </si>
  <si>
    <t>% dofinansowania</t>
  </si>
  <si>
    <t>Powiat Kolbuszowski</t>
  </si>
  <si>
    <t>Rozbudowa drogi powiatowej Nr 1226R Cmolas - Świerczów w km 0+500 do km 3+960 w miejscowościach Cmolas, Świerczów</t>
  </si>
  <si>
    <t>Powiat Sanocki</t>
  </si>
  <si>
    <t>Przebudowa drogi powiatowej nr 2207R Pisarowce - Nowotaniec polegająca na budowie chodnika w km od 0+011,5 do 1+780 w m. Pisarowce i Jędruszkowce oraz w km od 3+570 do 6+445 w m. Pielnia i Nadolany, wraz z budową kładki dla pieszych na potoku Pielnica w km 6+413</t>
  </si>
  <si>
    <t>Powiat Niżański</t>
  </si>
  <si>
    <t>Przebudowa drogi powiatowej Nr 1060R Ulanów - Rudnik</t>
  </si>
  <si>
    <t>Miasto Przemyśl</t>
  </si>
  <si>
    <t>Rozbudowa drogi powiatowej nr 2178R obejmująca ulicę gen. J. Jasińskiego i ul. Topolową w Przemyślu w  km od 0+000,00 do 1+861,00 i od 2+060,00 do 2+664,00</t>
  </si>
  <si>
    <t>Powiat Stalowowolski</t>
  </si>
  <si>
    <t>Rozbudowa drogi powiatowej nr 1008R Modliborzyce - Rzeczyca Długa od km 27+505 do km 28+787,5 w m. Rzeczyca Długa</t>
  </si>
  <si>
    <t>Powiat Łańcucki</t>
  </si>
  <si>
    <t>Rozbudowa drogi powiatowej nr 1544R w Husowie</t>
  </si>
  <si>
    <t>Przebudowa drogi powiatowej nr 2212R Sanok - Bukowsko w zakresie poprawy bezpieczeństwa ruchu pieszych poprzez przebudowę i budowę chodnika w miejscowościach: Sanok i Sanoczek</t>
  </si>
  <si>
    <t>Powiat Rzeszowski</t>
  </si>
  <si>
    <t>Przebudowa drogi powiatowej nr 1204R Majdan Królewski - Raniżów - Głogów Małopolski w km od 36+115 do 37+111 wraz z budową drogi dla pieszych w miejscowości Głogów Małopolski</t>
  </si>
  <si>
    <t>Powiat Przemyski</t>
  </si>
  <si>
    <t>Przebudowa drogi powiatowej nr 2108R Orły Niziny w km 0+009 - 2+670</t>
  </si>
  <si>
    <t>Powiat Leżajski</t>
  </si>
  <si>
    <t>Przebudowa odcinka drogi powiatowej nr 1259R Gniewczyna (gr. pow. ) - Grodzisko - Giedlarowa w km od 4+785 do 6+674 w miejscowości Grodzisko Dolne</t>
  </si>
  <si>
    <t>Przebudowa drogi powiatowej Nr 1019R Zarzecze - Pysznica - Rzeczyca Długa w miejscowości Zarzecze</t>
  </si>
  <si>
    <t>Rozbudowa drogi powiatowej nr 1020R Brandwica - Jastkowice od km 0+000 do km 1+432,28 w m. Brandwica</t>
  </si>
  <si>
    <t>Powiat Dębicki</t>
  </si>
  <si>
    <t>Przebudowa drogi powiatowej nr 1317R Kamienica Dolna - Grudna Górna w km 0+093,64 - 0+785,92 oraz 8+100 - 10+977 oraz 11+036 - 11+200 oraz 11+484,79 - 12+040 w miejscowościach Kamienica Dolna, Grudna Dolna i Grudna Góra wraz z przebudową przepustów</t>
  </si>
  <si>
    <t>Powiat Ropczycko-Sędziszowski</t>
  </si>
  <si>
    <t>Przebudowa i rozbudowa drogi powiatowej Nr 1331R Ostrów - Sędziszów Małopolski - Boreczek w m. Borek Mały oraz leżącymi w jej ciągu ulicami Zarzecze, Szkolna i Grobla w Sędziszowie Małopolskim wraz z niezbędną infrastrukturą techniczną</t>
  </si>
  <si>
    <t>Rozbudowa drogi powiatowej Nr 1222R Jagodnik - Cmolas - Mechowiec - Dzikowiec w km 6+450 do km 7+985 w miejscowości Cmolas</t>
  </si>
  <si>
    <t>Przebudowa i rozbudowa drogi powiatowej Nr 1337R Sędziszów Małopolski - Bystrzyca - Wielopole Skrzyńskie polegająca na budowie chodnika w m. Nawsie wraz z niezbędną infrastrukturą techniczną</t>
  </si>
  <si>
    <t>Przebudowa drogi powiatowej nr 1436R Błędowa Zgłobieńska - Zgłobień - Niechobrz wraz z budową drogi dla pieszych w km od 2+975 do km 3+675 w miejscowości Zgłobień</t>
  </si>
  <si>
    <t>Powiat Mielecki</t>
  </si>
  <si>
    <t>Rozbudowa drogi powiatowej Nr 1152R klasy "Z" - zbiorczej Borowa - Czermin - Wola Mielecka - Kiełków - Przecław od kilometra 21+525,10 km 22+186,00 (ETAP II) w m. Kiełków</t>
  </si>
  <si>
    <t>Miasto Tarnobrzeg</t>
  </si>
  <si>
    <t>Przebudowa drogi powiatowej nr P1093 ul. Bema wraz z budową ciągu pieszo-rowerowego i oświetlenia ulicznego w Tarnobrzegu w kilometrażu od 1+907,00 do 2+413,30</t>
  </si>
  <si>
    <t>Powiat Jarosławski</t>
  </si>
  <si>
    <t>Przebudowa drogi powiatowej nr 1592R Przeworsk - Ujezna - Pełkinie w m. Pełkinie w km 7+638 - 9+118</t>
  </si>
  <si>
    <t>Rozbudowa drogi powiatowej nr 1541R w Soninie</t>
  </si>
  <si>
    <t>Gmina Miasto Krosno</t>
  </si>
  <si>
    <t>Przebudowa drogi powiatowej nr 1978R (ul. Pużaka w km od 0+418 do 1+054) w Krośnie</t>
  </si>
  <si>
    <t>Powiat Tarnobrzeski</t>
  </si>
  <si>
    <t>Przebudowa drogi powiatowej Nr 1030R Grębów - Stany w m. Grębów od km 0+000 do km 0+999 i od km 2+473,50 do km 3+472,5</t>
  </si>
  <si>
    <t>Powiat Jasielski</t>
  </si>
  <si>
    <t>Rozbudowa skrzyżowania drogi powiatowej Nr 1313R Jasło - Błażkowa - Jodłowa z drogą dojazdową do ulicy Krajowickiej oraz drogą gminną</t>
  </si>
  <si>
    <t>Powiat Lubaczowski</t>
  </si>
  <si>
    <t>Przebudowa/Rozbudowa drogi powiatowej Nr 1656R Cieszanów - Nowe Sioło poprzez budowę ścieżki rowerowej z możliwością ruchu pieszych po str. lewej w km 2+568 - 4+119</t>
  </si>
  <si>
    <t>Powiat Przeworski</t>
  </si>
  <si>
    <t>Przebudowa drogi powiatowej nr P1592R Przeworsk - Ujezna - Pełkinie w km 3+780 - 7+592,5</t>
  </si>
  <si>
    <t>Przebudowa drogi powiatowej nr 1777R w km 28+408 - 30+500</t>
  </si>
  <si>
    <t>Przebudowa drogi powiatowej nr 1298R Nagawczyna - Stasiówka w km 2+276 - 4+066 w miejscowościach Nagawczyna, Stobierna i Stasiówka</t>
  </si>
  <si>
    <t>Przebudowa i rozbudowa odcinka drogi powiatowej nr 1258R Giedlarowa - Wierzawice od km 1+550 do km 3+065 wraz ze skrzyżowaniem z DP 1259R w km 1+565 - etap III</t>
  </si>
  <si>
    <t>Powiat Krośnieński</t>
  </si>
  <si>
    <t>Przebudowa drogi powiatowej nr 1992R Kobylany - Wietrzno polegająca na budowie ciągu pieszego w km 0+695 - 1+072 w m. Kobylany, 2+628 - 3+290 w m. Łęki Dukielskie wraz z przebudową skrzyżowania w m. Wietrzno</t>
  </si>
  <si>
    <t>Przebudowa drogi powiatowej nr 1698R Kobylnica - Budzyń - Korczowa w km 5+662 - 9+122</t>
  </si>
  <si>
    <t>Powiat Brzozowski</t>
  </si>
  <si>
    <t>Przebudowa drogi powiatowej Nr 2056R Jabłonica Polska - Jasionów w km 3+043 - 5+393 w miejscowości Malinówka wraz z budową chodnika dla pieszych w km 2+090 - 3+030 w m. Jabłonica Polska</t>
  </si>
  <si>
    <t>Remont drogi powiatowej nr 2112R Królik Polski - Bałucianka w km 0+010,19 do 0+283; 0+335 do 0+441; 0+491,85 do 0+772,18; 0+911,96 do 1+121,01 wraz z remontem mostów w km 0+283 do 0+335 i 0+772,18 do 0+911,96</t>
  </si>
  <si>
    <t>Przebudowa drogi powiatowej nr 1158R relacji Wampierzów - Zabrnie w km 0+910,30 - 1+805,00 w m. Wampierzów w granicy istniejącego pasa drogowego</t>
  </si>
  <si>
    <t>Powiat Bieszczadzki</t>
  </si>
  <si>
    <t>Przebudowa drogi powiatowej nr 2291R Trójca - Arłamów w km od 22+000 km do 34+032 km w miejscowościach Trójca, Jamna Górna, Jamna Dolna i Kwaszenina</t>
  </si>
  <si>
    <t>Powiat Strzyżowski</t>
  </si>
  <si>
    <t>Przebudowa drogi powiatowej nr 1340R Bystrzyca - Nowa Wieś w m. Pstrągowa i Nowa Wieś km 5+600 - 6+265 i 6+655 - 8+340</t>
  </si>
  <si>
    <t>Przebudowa drogi powiatowej nr 1566R ulica Czarnieckiego i ulica Jagiellońska</t>
  </si>
  <si>
    <t>Przebudowa drogi powiatowej Nr 1663R Horyniec - Radruż w km 0+103 - 0+843 w miejscowości Horyniec-Zdrój</t>
  </si>
  <si>
    <t>Przebudowa drogi powiatowej nr 2023R Domaradz - Lutcza wraz z budową chodnika dla pieszych i wyniesionego przejścia dla pieszych w m. Domaradz</t>
  </si>
  <si>
    <t>"Budowa nowego odcinka drogi powiatowej Jasło ul. Żniwna - Wolica" - etap II</t>
  </si>
  <si>
    <t>Przebudowa drogi powiatowej Nr 1124R relacji Knapy - Zachwiejów - Zarównie od działki 1131/3 do działki 693/9</t>
  </si>
  <si>
    <t>Przebudowa drogi powiatowej nr 1935R Konieczkowa - Lutcza w m. Konieczkowa km 0+250 - 1+055</t>
  </si>
  <si>
    <t>Powiat Leski</t>
  </si>
  <si>
    <t>Przebudowa drogi powiatowej Nr 2267R Lesko - Jankowce - Glinne polegająca na budowie chodnika w km 2+450 - 2+616 w m. Jankowce</t>
  </si>
  <si>
    <t>Powiat</t>
  </si>
  <si>
    <t>Gmina Głogów Małopolski</t>
  </si>
  <si>
    <t>Rzeszowski</t>
  </si>
  <si>
    <t>Rozbudowa drogi nr 108422R na terenie Głogowa Młp. - ul. Pod Borem - Szeligówka w km 0+000 - 1+126,45</t>
  </si>
  <si>
    <t>Gmina i Miasto Nisko</t>
  </si>
  <si>
    <t>Niżański</t>
  </si>
  <si>
    <t>Budowa drogi gminnej publicznej będącej kontynuacją drogi nr 102464R w msc. Nowosielec, w km 1+137,00 do km 1+682,00 oraz w km 2+827,29 do km 4+288,29</t>
  </si>
  <si>
    <t>Miasto Łańcut</t>
  </si>
  <si>
    <t>Łańcucki</t>
  </si>
  <si>
    <t>Rozbudowa publicznej drogi gminnej ul. Wiejskiej w Łańcucie - etap II</t>
  </si>
  <si>
    <t>Gmina Iwonicz-Zdrój</t>
  </si>
  <si>
    <t>Krośnieński</t>
  </si>
  <si>
    <t>Rozbudowa drogi gminnej nr G114601R ul. Zagrodniki i ul. Kmiecie wraz z rozbiórką i budową mostu na potoku Iwoniczanka w km 1+647 drogi w miejscowości Iwonicz</t>
  </si>
  <si>
    <t>Gmina Nowa Dęba</t>
  </si>
  <si>
    <t>Tarnobrzeski</t>
  </si>
  <si>
    <t>Budowa drogi publicznej kategorii/gminna, klasy "L"/Lokalna od kilometra 0+003,00 do kilometra 0+517,60 wraz z obiektami/urządzeniami drogi, zabezpieczeniem istniejących sieci uzbrojenia terenu oraz rozbiórką i budową sieci gazowej w miejscowości Chmielów - gmina Nowa Dęba</t>
  </si>
  <si>
    <t>Gmina Stalowa Wola</t>
  </si>
  <si>
    <t>Stalowowolski</t>
  </si>
  <si>
    <t>Rozbudowa drogi gminnej nr G101095R ul. Sandomierska w Stalowej Woli - etap II i III</t>
  </si>
  <si>
    <t>Gmina Nowa Sarzyna</t>
  </si>
  <si>
    <t>Leżajski</t>
  </si>
  <si>
    <t>Przebudowa drogi gminnej nr 104730R - ul. 1-go Maja w km 0+039,68 - 0+748,58 wraz z łącznikiem w km 0+000 - 0+131 do drogi powiatowej nr 1240R w miejscowości Nowa Sarzyna</t>
  </si>
  <si>
    <t>Gmina Miejska Jarosław</t>
  </si>
  <si>
    <t>Jarosławski</t>
  </si>
  <si>
    <t>Rozbudowa drogi gminnej nr 111208R w km od 0+000 do 1+637,50 w ramach zadania pn.: "Rozbudowa ul. Misztale"</t>
  </si>
  <si>
    <t>Gmina Oleszyce</t>
  </si>
  <si>
    <t>Lubaczowski</t>
  </si>
  <si>
    <t>Przebudowa drogi polegająca na budowie drogi dla pieszych i rowerów oraz przejść dla pieszych w ciągu ulic Sapiehy, Zamkowa w miejscowości Oleszyce - dz. Nr 881/2, 883/1 w km 0+029 - 1+394</t>
  </si>
  <si>
    <t>Gmina Jeżowe</t>
  </si>
  <si>
    <t>Poprawa infrastruktury drogowej na terenie gminy Jeżowe poprzez przebudowę i rozbudowę drogi gminnej nr 102312R od km 0+000 do km 0+168,40 oraz od km 0+000 do km 1+127,24 wraz z niezbędną infrastrukturą i przebudową sieci w miejscowości Jeżowe</t>
  </si>
  <si>
    <t>Gmina Łańcut</t>
  </si>
  <si>
    <t>Rozbudowa drogi gminnej nr 109867R Sonina przez wieś "Graniczna" od km 1+033,96 do km 1+916,43 w miejscowości Sonina</t>
  </si>
  <si>
    <t>Gmina Gorzyce</t>
  </si>
  <si>
    <t>Rozbudowa drogi gminnej nr 100118R na odcinku I (od km 0+890 do km 1+735) oraz na odcinku II (od km 3+075  do km 3+879) w Gorzycach</t>
  </si>
  <si>
    <t>Gmina Dębica</t>
  </si>
  <si>
    <t>Dębicki</t>
  </si>
  <si>
    <t>Budowa drogi gminnej w miejscowości Brzeźnica - od drogi powiatowej nr 1287R do drogi serwisowej autostrady A4 - Etap II</t>
  </si>
  <si>
    <t>Gmina Miasta Dębica</t>
  </si>
  <si>
    <t>Rozbudowa drogi gminnej nr 105946R - ulicy Wilhelma Macha w Dębicy, na odcinku od km 0+000,00 do km 0+906,79</t>
  </si>
  <si>
    <t>Gmina Trzebownisko</t>
  </si>
  <si>
    <t>Rozbudowa odcinka drogi gminnej 108811 w km 0+000,00 - 0+230,62 wraz z z infrastrukturą techniczną budowlami i urządzeniami budowlanymi w miejscowości Jasionka, gmina Trzebownisko</t>
  </si>
  <si>
    <t>Gmina Sokołów Młp</t>
  </si>
  <si>
    <t>Przebudowa drogi gminnej Nr 108700R Wólka Niedźwiedzka Budy w km 0+000 do km 1+495 w miejscowości Wólka Niedźwiedzka</t>
  </si>
  <si>
    <t>Gmina Sędziszów Małopolski</t>
  </si>
  <si>
    <t>Ropczycko-Sędziszowski</t>
  </si>
  <si>
    <t>Rozbudowa i przebudowa drogi gminnej nr 107629R ul. Południowa na odcinku od km 0+800,00 do km 1+420,00 wraz z niezbędną infrastrukturą i przebudową sieci uzbrojenia terenu w m. Sędziszów Małopolski</t>
  </si>
  <si>
    <t>Gmina Czarna</t>
  </si>
  <si>
    <t>Budowa drogi gminnej klasy D w km 0+000 - 0+402,17 w msc. Czarna wraz z niezbędną infrastrukturą techniczną</t>
  </si>
  <si>
    <t>Przemyski</t>
  </si>
  <si>
    <t>Rozbudowa drogi gminnej nr 120760R obejmująca ulicę Przekopaną i Piaskową w Przemyślu w km od 1+045,00 do 2+798,00</t>
  </si>
  <si>
    <t>Gmina Chmielnik</t>
  </si>
  <si>
    <t>Przebudowa drogi gminnej nr 108254R Lisi Kąt - Bucznik - Słocina</t>
  </si>
  <si>
    <t>Gmina Jedlicze</t>
  </si>
  <si>
    <t xml:space="preserve">Krośnieński </t>
  </si>
  <si>
    <t>Budowa drogi publicznej równoległej do ul. Cichej w Jedliczu na odcinku od ul. Tokarskich do ul. Polnej w km od 0 do 0+738,89</t>
  </si>
  <si>
    <t>Miasto i Gmina Kańczuga</t>
  </si>
  <si>
    <t>Przeworski</t>
  </si>
  <si>
    <t>Rozbudowa drogi gminnej publicznej ul. Parkowej o numerze 110754R w miejscowości Kańczuga wraz z budową i przebudową infrastruktury technicznej</t>
  </si>
  <si>
    <t>Miasto Krosno</t>
  </si>
  <si>
    <t>Budowa drogi gminnej pomiędzy ul. Polną a ul. Sikorskiego w Krośnie</t>
  </si>
  <si>
    <t>Gmina Brzostek</t>
  </si>
  <si>
    <t>Rozbudowa drogi gminnej nr 106109R ul. Stara Droga w m. Brzostek</t>
  </si>
  <si>
    <t>Gmina Wielopole Skrzyńskie</t>
  </si>
  <si>
    <t>Kompleksowa przebudowa drogi wewnętrznej nr GL 3 Glinik - Lipowiec, w km 0+000 - 0+547 oraz budowa mostu w ciągu drogi na rzece Wielopolka w miejscowości Glinik</t>
  </si>
  <si>
    <t>Gmina Miasta Sanoka</t>
  </si>
  <si>
    <t>Sanocki</t>
  </si>
  <si>
    <t>Budowa łącznika obwodnicy Sanoka (DK28) z drogą powiatową nr P2212R (ul. Okulickiego) w Sanoku - etap 2 robót km od 0+602,55 do 0+641,70 oraz od 0+000 do 0+202,68</t>
  </si>
  <si>
    <t>Gmina Boguchwała</t>
  </si>
  <si>
    <t>Budowa publicznej drogi gminnej na Granice w Niechobrzu od km 0+000 do km 2+581,61 wraz z niezbędną infrastrukturą i urządzeniami budowlanymi Etap II (od km 0+000 do km 1+385 oraz 1+667,95 do 2+581,61)</t>
  </si>
  <si>
    <t>Gmina Ropczyce</t>
  </si>
  <si>
    <t>Rozbudowa i przebudowa drogi gminnej nr 107561R Brzezówka - Zapłocie w miejscowości Brzezówka wraz z przebudową urządzeń obcych od km 0+014,88 do km 0+936,61</t>
  </si>
  <si>
    <t>Miasto i Gmina Dubiecko</t>
  </si>
  <si>
    <t>Przebudowa drogi gminnej nr 116067R Przedmieście Dubieckie - Podbukowina km 0+003 - 2+433 w miejscowościach: Przedmieście Dubiecki i Winne - Podbukowina</t>
  </si>
  <si>
    <t>Gmina Pruchnik</t>
  </si>
  <si>
    <t>Przebudowa drogi gminnej nr 111676R (ul. Miodowa) wraz z przebudową mostu na przepust (dz. Nr 2217) w m. Pruchnik</t>
  </si>
  <si>
    <t>Miasto Jasło</t>
  </si>
  <si>
    <t>Jasielski</t>
  </si>
  <si>
    <t>Gmina Żyraków</t>
  </si>
  <si>
    <t>Przebudowa drogi gminnej w miejscowości Straszęcin w km w 0+000,00 - 0+500,00</t>
  </si>
  <si>
    <t>Gmina Skołyszyn</t>
  </si>
  <si>
    <t>Przebudowa drogi gminnej Nr 113710R "Skołyszyn - Lisów" na terenie miejscowości Lisów, gm. Skołyszyn - etap II w km 1+095 - 1+465</t>
  </si>
  <si>
    <t>Gmina Zaklików</t>
  </si>
  <si>
    <t>Przebudowa drogi gminnej Nr 101406R Antoniówka - Dąbrowa - Łysaków w km 2+980 do km 3+290 w-ci Łysaków</t>
  </si>
  <si>
    <t>Gmina i Miasto Rudnik nad Sanem</t>
  </si>
  <si>
    <t>"Budowa drogi gminnej wraz z miejscami parkingowymi oraz oświetlenia ulicznego przy Cmentarzu Komunalnym w Rudniku nad Sanem", na działkach o nr ewid.: 2894/4, 2893/4, 2892/4, 2891/2, 2890/3, 2888/4, 2887/4, od skrzyżownia z drogą powiatową Nr 1077 R ul. Kończycką</t>
  </si>
  <si>
    <t>Gmina Gać</t>
  </si>
  <si>
    <t>Przebudowa drogi gminnej nr 110575R w km od 0+038 do 0+223 w miejscowości Mikulice</t>
  </si>
  <si>
    <t>Gmina Jarosław</t>
  </si>
  <si>
    <t>Rozbudowa drogi gminnej nr 111520R - ul. Leśna od km 0+005,60 do 0+117,88 w miejscowości Tuczempy</t>
  </si>
  <si>
    <t>Bieszczadzki</t>
  </si>
  <si>
    <t>Budowa i przebudowa drogi gminnej Czarna Górna - Czarna Dolna o długości 5,609 km wraz z budową drogi dla rowerów</t>
  </si>
  <si>
    <t>Gmina Markowa</t>
  </si>
  <si>
    <t>Remont drogi gminnej, publicznej nr 109902R w km 0+006 - 2+195 i 2+200 - 3+016 w miejscowości Markowa</t>
  </si>
  <si>
    <t>Gmina Przecław</t>
  </si>
  <si>
    <t>Mielecki</t>
  </si>
  <si>
    <t>Rozbudowa drogi gminnej L000023 Rzemień (Rejowiec I) wraz z budową mini ronda na skrzyżowaniu z drogą powiatową nr 1172R, budowa instalacji oświetlenia i odwodnienia drogi, kanału technologicznego oraz z niezbędną przebudową istniejącej infrastruktury</t>
  </si>
  <si>
    <t>Gmina Brzyska</t>
  </si>
  <si>
    <t>Rozbudowa drogi gminnej Nr 113217 w miejscowości Dąbrówka i Lipnica Dolna w km 1+180 - 2+171</t>
  </si>
  <si>
    <t>Gmina Harasiuki</t>
  </si>
  <si>
    <t>Przebudowa drogi gminnej nr 102107R Łazory - PCB od km 0+000 do km 0+630,9</t>
  </si>
  <si>
    <t>Gmina Miejska Dynów</t>
  </si>
  <si>
    <t>Przebudowa drogi gminnej Nr 108050R ul. Jana Pawła II w Dynowie w km od 0+234 do 0+624</t>
  </si>
  <si>
    <t>Gmina Hyżne</t>
  </si>
  <si>
    <t>Rozbudowa drogi gminnej nr 108463R "Droga na drugą Wólkę" od km 0+000,00 do km 1+210,40 wraz z przebudową urządzeń obcych w m. Wólka Hyżneńska</t>
  </si>
  <si>
    <t>Gmina Adamówka</t>
  </si>
  <si>
    <t>Budowa drogi dla pieszych wraz z przebudową jezdni drogi gminnej nr 110508R od km 0+007,00 do km 0+908,00 w Majdanie Sieniawskim</t>
  </si>
  <si>
    <t>Gmina Orły</t>
  </si>
  <si>
    <t>Przebudowa drogi gminnej nr 116368R w m. Orły ul. Handlowa w km od 0+000 - 0+873</t>
  </si>
  <si>
    <t>Gmina Błażowa</t>
  </si>
  <si>
    <t>Przebudowa drogi gminnej wewnętrznej na działkach o nr ewid. 122/18, 1234/9, 1243, 1244, 1245, 1252/2 w miejscowości Błażowa</t>
  </si>
  <si>
    <t>Gmina Jaśliska</t>
  </si>
  <si>
    <t>Przebudowa drogi wewnętrznej ze zmianą kategorii na drogę gminną prowadzącą z drogi powiatowej nr 2116R do Urzędu Gminy, GOPS, cmentarza, zabytków oraz lasu</t>
  </si>
  <si>
    <t>Gmina Sanok</t>
  </si>
  <si>
    <t>Przebudowa drogi gminnej nr 117353R Pisarowce - Kostarowce na terenie gminy Sanok</t>
  </si>
  <si>
    <t>Gmina Frysztak</t>
  </si>
  <si>
    <t>Strzyżowski</t>
  </si>
  <si>
    <t>Przebudowa drogi gminnej nr 112157R od km 1+047 do km 2+270 w miejscowości Pułanki i Glinik Średni</t>
  </si>
  <si>
    <t>Gmina Tryńcza</t>
  </si>
  <si>
    <t>Przebudowa drogi gminnej nr 111067 Tryńcza</t>
  </si>
  <si>
    <t>Gmina Mielec</t>
  </si>
  <si>
    <t>Przebudowa drogi gminnej nr 103411R klasy "D" - dojazdowej polegająca na budowie chodnika - strona prawa Goleszów przez wieś km 0+233,00 - 1+100,00 w m. Goleszów</t>
  </si>
  <si>
    <t>Przebudowa drogi gminnej nr 1292R Borowa - Golemki - budowa chodnika w km 2+844 - 3+684 w miejscowości Golemki</t>
  </si>
  <si>
    <t>Gmina Ostrów</t>
  </si>
  <si>
    <t>Przebudowa drogi gminnej o nr 107464R Ostrów - Skrzyszów polegająca na budowie chodnika dla pieszych w km od 1+150 do 1+949 w miejscowości Ostrów</t>
  </si>
  <si>
    <t>Gmina Świlcza</t>
  </si>
  <si>
    <t>Rozbudowa drogi gminnej nr 108755R w km 0+006,00 - 0+695,70 wraz z niezbędną infrastrukturą techniczną, budowlami i urządzeniami budowlanymi oraz przebudową sieci uzbrojenia terenu - etap I: w km 0+006,00 - 0+640,00 w miejscowości Trzciana</t>
  </si>
  <si>
    <t>Gmina Zagórz</t>
  </si>
  <si>
    <t>Remont drogi gminnej nr 117480R - ul. Łąkowa w km 0+000 - 0+238 i km 0+273 - 0+464 w miejscowości Zagórz</t>
  </si>
  <si>
    <t>Gmina Brzozów</t>
  </si>
  <si>
    <t>Brzozowski</t>
  </si>
  <si>
    <t>Przebudowa drogi gminnej nr 115526R ul. Poniatowskiego w Brzozowie w kilometrażu 0+000,00 - 0+258,00 oraz 0+000,00 - 0+107,24</t>
  </si>
  <si>
    <t>Gmina Krzeszów</t>
  </si>
  <si>
    <t>Przebudowa drogi gminnej w miejscowości Bystre</t>
  </si>
  <si>
    <t>Gmina Leżajsk</t>
  </si>
  <si>
    <t>Rozbudowa i przebudowa drogi gminnej nr 104674R w km od 1+764,00 do 2+763,24 w miejscowości Gwizdów i Giedlarowa</t>
  </si>
  <si>
    <t>Gmina Lubenia</t>
  </si>
  <si>
    <t>Przebudowa drogi gminnej nr 108609R Lubenia - Obręczna - Maternówka od km 0+000,00 do km 0+998,00 w miejscowości Lubenia</t>
  </si>
  <si>
    <t>Gmina Wiśniowa</t>
  </si>
  <si>
    <t>Budowa drogi gminnej nr 112472R Wiśniowa za torem na odcinku 0+000 - 0+844</t>
  </si>
  <si>
    <t>Gmina Jarocin</t>
  </si>
  <si>
    <t>Przebudowa drogi gminnej Szwedy - Nowa Ruda</t>
  </si>
  <si>
    <t>Gmina Przeworsk</t>
  </si>
  <si>
    <t>Przebudowa drogi gminnej nr 110820R w miejscowości Studzian - działka nr ewid. 1181</t>
  </si>
  <si>
    <t>Gmina Miejska Mielec</t>
  </si>
  <si>
    <t>Przebudowa ul. Sokoła na odcinku 600 m od ul. Padykuły do ronda w Mielcu</t>
  </si>
  <si>
    <t>Gmina Jasło</t>
  </si>
  <si>
    <t>Gmina Kolbuszowa</t>
  </si>
  <si>
    <t>Kolbuszowski</t>
  </si>
  <si>
    <t>Rozbudowa drogi gminnej publicznej nr 104014R ul. Słonecznej w miejscowości Kolbuszowa od km 0+003 do km 0+374</t>
  </si>
  <si>
    <t>Gmina i Miasto Ulanów</t>
  </si>
  <si>
    <t>Przebudowa drogi gminnej nr 102866R ul. Glinianecka w miejscowości Ulanów w km 0+000 do km 0+369 wraz z przebudową chodnika</t>
  </si>
  <si>
    <t>Gmina Dydnia</t>
  </si>
  <si>
    <t>Budowa drogi gminnej wraz z przepustem w Dydni - Dydnia pod Brzegiem, na dz. nr ewid. 507/2, 799, 868/1, 914/1, 917, 927, 936, 920/1 w Dydni</t>
  </si>
  <si>
    <t>Gmina Roźwienica</t>
  </si>
  <si>
    <t>Przebudowa drogi gminnej (wewnętrznej) na dz. Nr ewid. 288 w miejscowości Więckowice</t>
  </si>
  <si>
    <t>Gmina Rokietnica</t>
  </si>
  <si>
    <t>Przebudowa drogi wewnętrznej w miejscowości Tuligłowy (dz. ewid. Nr 311/2, 311/3) w km 0+000 - 1+580</t>
  </si>
  <si>
    <t>Gmina Iwierzyce</t>
  </si>
  <si>
    <t>Przebudowa drogi gminnej Nr 107437R Nockowa - Zagrody w miejscowości Nockowa (km 0+000 - 1+325)</t>
  </si>
  <si>
    <t>Gmina Pilzno</t>
  </si>
  <si>
    <t>Przebudowa drogi gminnej nr 106565R w km 0+907 - 2+224 ul. Witosa w Pilźnie</t>
  </si>
  <si>
    <t>Gmina Jodłowa</t>
  </si>
  <si>
    <t>Przebudowa drogi gminnej nr 106503R w km 0+500 - 0+727 i w km 0+730 - 1+490 w miejscowości Dzwonowa</t>
  </si>
  <si>
    <t>Gmina Medyka</t>
  </si>
  <si>
    <t>Przebudowa drogi gminnej nr 116325R</t>
  </si>
  <si>
    <t>Gmina Tarnowiec</t>
  </si>
  <si>
    <t>Rozbudowa drogi gminnej nr 113776R w miejscowościach Łubno Szlacheckie i Łubno-Opace</t>
  </si>
  <si>
    <t>Miasto i Gmina Jawornik Polski</t>
  </si>
  <si>
    <t>Przebudowa drogi gminnej nr 110622R Jawornik Polski - Grabnik - Zabarć - Bazary w km 0+730 - 1+300 w m. Jawornik - Przedmieście</t>
  </si>
  <si>
    <t>Gmina Krasne</t>
  </si>
  <si>
    <t>Przebudowa drogi gminnej nr 108559R Strażów - Olszyny w km 0+220,00 - 0+657,00</t>
  </si>
  <si>
    <t>Gmina Tyczyn</t>
  </si>
  <si>
    <t>Przebudowa drogi gminnej Kielnarowa Obszary - Matysówka w km od 0+880 do 1+280</t>
  </si>
  <si>
    <t>Gmina Korczyna</t>
  </si>
  <si>
    <t>Rozbudowa drogi gminnej Nr 114847R ul. Ogrodowa, ul. Strażacka wraz z kładką pieszo-jezdną przez rzekę Wisłok w miejscowości Iskrzynia</t>
  </si>
  <si>
    <t>Gmina Wojaszówka</t>
  </si>
  <si>
    <t>Remont drogi gminnej nr 115186R w miejscowości Odrzykoń ul. Rzeki w km 0+000 -2+090</t>
  </si>
  <si>
    <t>Gmina Bojanów</t>
  </si>
  <si>
    <t>Remont drogi gminnej nr 101104R Przyszów Zapuście - Przyszów Szlacheckie w km 0+000 do km 1+340 w miejscowości Przyszów</t>
  </si>
  <si>
    <t>Gmina Grodzisko Dolne</t>
  </si>
  <si>
    <t>Przebudowa drogi gminnej nr 104576R "na Górki" w km 0+290 - 1+280 w-ci Grodzisko Dolne</t>
  </si>
  <si>
    <t>Gmina Niebylec</t>
  </si>
  <si>
    <t>Remont drogi gminnej Nr 112217R Gwoźnica Dolna - Pasieki w km 0+000 - 0+980</t>
  </si>
  <si>
    <t>Gmina Wiązownica</t>
  </si>
  <si>
    <t>Przebudowa drogi gminnej nr 111865R w miejscowości Szówsko, ul. Sportowa</t>
  </si>
  <si>
    <t>Gmina Pysznica</t>
  </si>
  <si>
    <t>Budowa drogi gminnej publicznej wraz z rozbudową i przebudową drogi gminnej ul. Hutnicza w miejscowości Pysznica</t>
  </si>
  <si>
    <t>Gmina Zaleszany</t>
  </si>
  <si>
    <t>Przebudowa drogi gminnej na dz. ew.nr 1559 od km 0+000 do km 0+541, ul. ks. Nai w miejscowości Zbydniów</t>
  </si>
  <si>
    <t xml:space="preserve">Gmina Rakszawa </t>
  </si>
  <si>
    <t>Przebudowa drogi gminnej nr 109963R Rakszawa Internat - Rakszawa Kościelne od km 0+506 do km 0+800 w miejscowości Rakszawa</t>
  </si>
  <si>
    <t>Gmina Baranów Sandomierski</t>
  </si>
  <si>
    <t>Przebudowa drogi gminnej nr 100408R - ul. Piaski w Baranowie Sandomierskim</t>
  </si>
  <si>
    <t>Gmina Olszanica</t>
  </si>
  <si>
    <t>Leski</t>
  </si>
  <si>
    <t>Budowa drogi gminnej na dz. nr 128, 129/1, 129/2, 131/2, 133/2, 177 w miejscowości Uherce Mineralne</t>
  </si>
  <si>
    <t>Gmina Białobrzegi</t>
  </si>
  <si>
    <t>Budowa drogi gminnej w m. Budy Łańcuckie polegająca na budowie przepustu wraz z rozbiórką mostu</t>
  </si>
  <si>
    <t>Gmina Dynów</t>
  </si>
  <si>
    <t>Rozbiórka zniszczonego mostu i budowa nowego przepustu w miejscowości Łubno na potoku Łubienka w ciągu drogi gminnej Nr 108327R Łubno - Kiełbasówka w km 0+740 wraz z rozbiórką przepustu tymczasowego</t>
  </si>
  <si>
    <t>Gmina Fredropol</t>
  </si>
  <si>
    <t>Przebudowa drogi gminnej nr 116107R Nowosiółki Dydyńskie - Huwniki na dz nr 52/3; 53; 122/3 w Nowosiółkach Dydyńskich w km 0+901 - 1+900</t>
  </si>
  <si>
    <t>Gmina Domaradz</t>
  </si>
  <si>
    <t>Przebudowa drogi gminnej nr 115601R Domaradz - Zatyle w miejscowości Domaradz w km 0+563 - 1+560</t>
  </si>
  <si>
    <t>Gmina Chorkówka</t>
  </si>
  <si>
    <t>Remont drogi gminnej nr G114407R w miejscowości Kopytowa</t>
  </si>
  <si>
    <t>Gmina Cmolas</t>
  </si>
  <si>
    <t>Przebudowa z rozbudową drogi Kościół - Ścieżki w Cmolasie od km 0+000 do km 0+671,63</t>
  </si>
  <si>
    <t>Gmina Krasiczyn</t>
  </si>
  <si>
    <t>Przebudowa drogi oznaczonej jako działka nr 7/4, 1076/11, 755/48 obręb 0006 Krasiczyn w km 0+000 - 0+490</t>
  </si>
  <si>
    <t>Gmina Dębowiec</t>
  </si>
  <si>
    <t>Remont drogi gminnej Nr 113267R Folusz - Dobrynia w km 1+398 - 1+761 w miejscowości Folusz</t>
  </si>
  <si>
    <t>Gmina Cieszanów</t>
  </si>
  <si>
    <t>Przebudowa drogi gminnej nr 105004R Stary Lubliniec przez wieś w km 0+006 - 0+794</t>
  </si>
  <si>
    <t>Gmina Przemyśl</t>
  </si>
  <si>
    <t>Przebudowa drogi gminnej w m. Kuńkowce w km 0+000 - 0+760</t>
  </si>
  <si>
    <t>Gmina Miejsce Piastowe</t>
  </si>
  <si>
    <t>Przebudowa drogi gminnej nr G114994R (Zalesie - stadion) dz. nr ewid. 3476 obręb Targowiska</t>
  </si>
  <si>
    <t>Gmina Strzyżów</t>
  </si>
  <si>
    <t>Przebudowa drogi gminnej nr 112324R ul. Grunwaldzka w km 0+000 - 0+290 wraz z zabudową rowu i budową drogi dla rowerów</t>
  </si>
  <si>
    <t>Gmina Czermin</t>
  </si>
  <si>
    <t>Remont drogi gminnej nr 103311R Łysaków - Szafranów - Ziempniów na długości 2,460 km (km 1+230 - 2+300, km 2+380 - 2+640, km 3+020 - 4+150)"</t>
  </si>
  <si>
    <t>Gmina Tyrawa Wołoska</t>
  </si>
  <si>
    <t>Przebudowa drogi gminnej nr G 117418 Tyrawa Wołoska / stara droga / km 0+900 do km 1+1600 na działce nr 1050/1</t>
  </si>
  <si>
    <t>Gmina Miasto Leżajsk</t>
  </si>
  <si>
    <t>Remont drogi gminnej Nr 104515R ul. Mickiewicza w Leżajsku w km 0+293,00 - 0+976,50</t>
  </si>
  <si>
    <t>Gmina Narol</t>
  </si>
  <si>
    <t>Przebudowa drogi gminnej wewnętrznej na działkach nr ewid. 2/1, 325, 323, 282/3, 327/2 w miejscowości Jędrzejówka w km 0+000 - 0+681</t>
  </si>
  <si>
    <t>Gmina Rymanów</t>
  </si>
  <si>
    <t>Budowa drogi gminnej, ciągu pieszo-jezdnego oraz kanalizacji deszczowej na działkach nr 2803, 2802, 3137/9, 3136, 3115/2, 4105, 3112/2, 3116/2, 3142/5, 3137/13, 3137/11, 3137/10, 3137/3, 3141/19, 3141/16, 3141/13 (odc. I od km 0+000,00 do km 0+431,00, odc. II od km 0+000,00 do km 0+138,32) w miejscowości Rymanów, Gmina Rymanów</t>
  </si>
  <si>
    <t>Miasto Radymno</t>
  </si>
  <si>
    <t>Remont drogi gminnej nr 111410R ul. Kazimierza Wielkiego w Radymnie</t>
  </si>
  <si>
    <t>Gmina Lubaczów</t>
  </si>
  <si>
    <t>Przebudowa drogi wewnętrznej działka nr ewidencyjny 16 w miejscowości Mokrzyca km 0+005 - km 0+160</t>
  </si>
  <si>
    <t>Gmina Żurawica</t>
  </si>
  <si>
    <t>Przebudowa drogi na działce nr 866 obręb 0007 Orzechowce poprzez wykonanie nawierzchni asfaltowej</t>
  </si>
  <si>
    <t>Gmina Żołynia</t>
  </si>
  <si>
    <t>Przebudowa drogi gminnej na działce nr 8290</t>
  </si>
  <si>
    <t>Gmina Komańcza</t>
  </si>
  <si>
    <t>Przebudowa drogi gminnej wewnętrznej w miejscowości Komańcza (os. Jesionowa)</t>
  </si>
  <si>
    <t>Gmina Osiek Jasielski</t>
  </si>
  <si>
    <t>Remont drogi gminnej dz. nr ewid. 897/2 w km 0+000 - 0+964 w miejscowości Osiek Jasielski</t>
  </si>
  <si>
    <t>Gmina Radymno</t>
  </si>
  <si>
    <t>Remont drogi gminnej nr 111730R Korczowa - Mielniki</t>
  </si>
  <si>
    <t>Gmina Krempna</t>
  </si>
  <si>
    <t>Przebudowa drogi gminnej Krempna - Osiedle MPN w miejscowości Krempna</t>
  </si>
  <si>
    <t>Gmina Majdan Królewski</t>
  </si>
  <si>
    <t>Remont drogi gminnej nr 104126R "Poręby Dymarskie - Wola Rusinowska - Rusinów"</t>
  </si>
  <si>
    <t>Gmina Dzikowiec</t>
  </si>
  <si>
    <t>Przebudowa drogi gminnej nr 104255R Lipnica - Wilcza Wola w miejscowości Lipnica</t>
  </si>
  <si>
    <t>Gmina Raniżów</t>
  </si>
  <si>
    <t>Przebudowa drogi gminnej na działkach nr ewid. 1701, 6291 w miejscowości Wola Raniżowska</t>
  </si>
  <si>
    <t>Gmina Nozdrzec</t>
  </si>
  <si>
    <t>Przebudowa drogi gminnej nr 115960R w m. Izdebki od km 0+000 do km 0+730,5</t>
  </si>
  <si>
    <t>Gmina Miejska Lubaczów</t>
  </si>
  <si>
    <t>Przebudowa drogi gminnej Nr 104966R ul. Kraszewskiego w Lubaczowie w km od 0+007 do 0+455</t>
  </si>
  <si>
    <t>Przebudowa drogi gminnej Nr 113356R w km 3+120 - 3+632 w miejscowości Bierówka</t>
  </si>
  <si>
    <t xml:space="preserve">Deklarowana kwota środków własnych (w zł) </t>
  </si>
  <si>
    <t>Budowa drogi gminnej - ul. Albina Pietrusa w Jaśle w km od 0+000 do 0+945,54</t>
  </si>
  <si>
    <t>LISTA ZADAŃ ZGŁOSZONYCH DO DOFINANSOWANIA W RAMACH RZĄDOWEGO FUNDUSZU ROZWOJU DRÓG - DROGI GMINNE - NABÓR LIPIEC 2024</t>
  </si>
  <si>
    <t>LISTA ZADAŃ ZGŁOSZONYCH DO DOFINANSOWANIA W RAMACH RZĄDOWEGO FUNDUSZU ROZWOJU DRÓG - DROGI POWIATOWE - NABÓR LIPIEC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</si>
</sst>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z_ł_-;\-* #,##0.00\ _z_ł_-;_-* \-??\ _z_ł_-;_-@_-"/>
    <numFmt numFmtId="165" formatCode="#,##0.000"/>
    <numFmt numFmtId="166" formatCode="mmm\-yy"/>
  </numFmts>
  <fonts count="1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164" fontId="15" fillId="0" borderId="0" applyBorder="0" applyProtection="0"/>
    <xf numFmtId="0" fontId="15" fillId="0" borderId="0"/>
    <xf numFmtId="0" fontId="15" fillId="0" borderId="0"/>
    <xf numFmtId="0" fontId="1" fillId="0" borderId="0"/>
    <xf numFmtId="9" fontId="15" fillId="0" borderId="0" applyBorder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2" borderId="0" xfId="0" applyFont="1" applyFill="1"/>
    <xf numFmtId="165" fontId="6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wrapText="1" shrinkToFit="1"/>
    </xf>
    <xf numFmtId="165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right" vertical="center" wrapText="1"/>
    </xf>
    <xf numFmtId="9" fontId="9" fillId="0" borderId="0" xfId="0" applyNumberFormat="1" applyFont="1" applyAlignment="1">
      <alignment horizontal="center" vertical="center"/>
    </xf>
    <xf numFmtId="4" fontId="2" fillId="0" borderId="0" xfId="0" applyNumberFormat="1" applyFont="1"/>
    <xf numFmtId="4" fontId="0" fillId="0" borderId="0" xfId="0" applyNumberFormat="1"/>
    <xf numFmtId="0" fontId="12" fillId="0" borderId="0" xfId="0" applyFont="1"/>
    <xf numFmtId="0" fontId="14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0" xfId="4" applyFont="1" applyAlignment="1">
      <alignment vertical="center"/>
    </xf>
    <xf numFmtId="4" fontId="7" fillId="0" borderId="0" xfId="0" applyNumberFormat="1" applyFont="1"/>
    <xf numFmtId="0" fontId="7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/>
    </xf>
    <xf numFmtId="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/>
    <xf numFmtId="165" fontId="8" fillId="0" borderId="1" xfId="0" applyNumberFormat="1" applyFont="1" applyFill="1" applyBorder="1" applyAlignment="1">
      <alignment vertical="center"/>
    </xf>
    <xf numFmtId="10" fontId="8" fillId="0" borderId="1" xfId="0" applyNumberFormat="1" applyFont="1" applyFill="1" applyBorder="1" applyAlignment="1">
      <alignment vertical="center"/>
    </xf>
    <xf numFmtId="0" fontId="0" fillId="0" borderId="0" xfId="0" applyFill="1"/>
    <xf numFmtId="0" fontId="7" fillId="0" borderId="1" xfId="0" applyFont="1" applyBorder="1" applyAlignment="1">
      <alignment wrapText="1"/>
    </xf>
    <xf numFmtId="166" fontId="8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10" fontId="8" fillId="0" borderId="0" xfId="0" applyNumberFormat="1" applyFont="1" applyBorder="1" applyAlignment="1">
      <alignment vertical="center"/>
    </xf>
    <xf numFmtId="166" fontId="8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7" fillId="4" borderId="0" xfId="0" applyFont="1" applyFill="1"/>
    <xf numFmtId="0" fontId="0" fillId="4" borderId="0" xfId="0" applyFill="1"/>
    <xf numFmtId="165" fontId="13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wrapText="1" shrinkToFit="1"/>
    </xf>
    <xf numFmtId="4" fontId="11" fillId="0" borderId="1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 shrinkToFit="1"/>
    </xf>
    <xf numFmtId="0" fontId="3" fillId="0" borderId="0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Dziesiętny 2" xfId="1"/>
    <cellStyle name="Normalny" xfId="0" builtinId="0"/>
    <cellStyle name="Normalny 2" xfId="2"/>
    <cellStyle name="Normalny 2 2" xfId="3"/>
    <cellStyle name="Normalny 3" xfId="4"/>
    <cellStyle name="Procentowy 2" xfId="5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view="pageBreakPreview" zoomScaleNormal="85" zoomScaleSheetLayoutView="100" zoomScalePageLayoutView="85" workbookViewId="0">
      <selection activeCell="F6" sqref="F6"/>
    </sheetView>
  </sheetViews>
  <sheetFormatPr defaultColWidth="9.140625" defaultRowHeight="15" x14ac:dyDescent="0.25"/>
  <cols>
    <col min="1" max="1" width="5.28515625" style="1" customWidth="1"/>
    <col min="2" max="2" width="31.28515625" customWidth="1"/>
    <col min="3" max="3" width="80.28515625" customWidth="1"/>
    <col min="4" max="4" width="12.85546875" customWidth="1"/>
    <col min="5" max="8" width="15.7109375" customWidth="1"/>
    <col min="9" max="13" width="15.7109375" style="2" customWidth="1"/>
  </cols>
  <sheetData>
    <row r="1" spans="1:13" ht="41.25" customHeight="1" x14ac:dyDescent="0.35">
      <c r="A1" s="68" t="s">
        <v>336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3" spans="1:13" ht="15" customHeight="1" x14ac:dyDescent="0.25">
      <c r="A3" s="65" t="s">
        <v>0</v>
      </c>
      <c r="B3" s="66" t="s">
        <v>1</v>
      </c>
      <c r="C3" s="66" t="s">
        <v>2</v>
      </c>
      <c r="D3" s="67" t="s">
        <v>3</v>
      </c>
      <c r="E3" s="66" t="s">
        <v>4</v>
      </c>
      <c r="F3" s="66" t="s">
        <v>5</v>
      </c>
      <c r="G3" s="67" t="s">
        <v>6</v>
      </c>
      <c r="H3" s="67" t="s">
        <v>7</v>
      </c>
      <c r="I3" s="67" t="s">
        <v>8</v>
      </c>
      <c r="J3" s="66">
        <v>2025</v>
      </c>
      <c r="K3" s="66">
        <v>2026</v>
      </c>
      <c r="L3" s="66">
        <v>2027</v>
      </c>
      <c r="M3" s="66">
        <v>2028</v>
      </c>
    </row>
    <row r="4" spans="1:13" ht="33" customHeight="1" x14ac:dyDescent="0.25">
      <c r="A4" s="65"/>
      <c r="B4" s="66"/>
      <c r="C4" s="66"/>
      <c r="D4" s="67"/>
      <c r="E4" s="66"/>
      <c r="F4" s="66"/>
      <c r="G4" s="67"/>
      <c r="H4" s="67"/>
      <c r="I4" s="67"/>
      <c r="J4" s="66"/>
      <c r="K4" s="66"/>
      <c r="L4" s="66"/>
      <c r="M4" s="66"/>
    </row>
    <row r="5" spans="1:13" s="3" customFormat="1" ht="24" x14ac:dyDescent="0.2">
      <c r="A5" s="5">
        <v>1</v>
      </c>
      <c r="B5" s="6" t="s">
        <v>9</v>
      </c>
      <c r="C5" s="4" t="s">
        <v>10</v>
      </c>
      <c r="D5" s="5">
        <v>28</v>
      </c>
      <c r="E5" s="7">
        <v>3460</v>
      </c>
      <c r="F5" s="8">
        <v>13403193.74</v>
      </c>
      <c r="G5" s="8">
        <v>9382235</v>
      </c>
      <c r="H5" s="8">
        <v>4020958.74</v>
      </c>
      <c r="I5" s="9">
        <v>0.7</v>
      </c>
      <c r="J5" s="8">
        <v>0</v>
      </c>
      <c r="K5" s="8">
        <v>9382235</v>
      </c>
      <c r="L5" s="8">
        <v>0</v>
      </c>
      <c r="M5" s="8">
        <v>0</v>
      </c>
    </row>
    <row r="6" spans="1:13" s="3" customFormat="1" ht="36" x14ac:dyDescent="0.2">
      <c r="A6" s="5">
        <v>2</v>
      </c>
      <c r="B6" s="6" t="s">
        <v>11</v>
      </c>
      <c r="C6" s="22" t="s">
        <v>12</v>
      </c>
      <c r="D6" s="5">
        <v>24</v>
      </c>
      <c r="E6" s="7">
        <v>4643.5</v>
      </c>
      <c r="F6" s="8">
        <v>14616126.33</v>
      </c>
      <c r="G6" s="8">
        <v>10231288</v>
      </c>
      <c r="H6" s="8">
        <v>4384838.33</v>
      </c>
      <c r="I6" s="9">
        <v>0.7</v>
      </c>
      <c r="J6" s="8">
        <v>541804</v>
      </c>
      <c r="K6" s="8">
        <v>3229828</v>
      </c>
      <c r="L6" s="8">
        <v>3229828</v>
      </c>
      <c r="M6" s="8">
        <v>3229828</v>
      </c>
    </row>
    <row r="7" spans="1:13" s="3" customFormat="1" ht="12" x14ac:dyDescent="0.2">
      <c r="A7" s="5">
        <v>3</v>
      </c>
      <c r="B7" s="6" t="s">
        <v>13</v>
      </c>
      <c r="C7" s="4" t="s">
        <v>14</v>
      </c>
      <c r="D7" s="5">
        <v>24</v>
      </c>
      <c r="E7" s="7">
        <v>3447.97</v>
      </c>
      <c r="F7" s="8">
        <v>20806320.66</v>
      </c>
      <c r="G7" s="8">
        <v>12483792</v>
      </c>
      <c r="H7" s="8">
        <v>8322528.6600000001</v>
      </c>
      <c r="I7" s="9">
        <v>0.6</v>
      </c>
      <c r="J7" s="8">
        <v>4182342</v>
      </c>
      <c r="K7" s="8">
        <v>8301450</v>
      </c>
      <c r="L7" s="8">
        <v>0</v>
      </c>
      <c r="M7" s="8">
        <v>0</v>
      </c>
    </row>
    <row r="8" spans="1:13" s="3" customFormat="1" ht="24" x14ac:dyDescent="0.2">
      <c r="A8" s="5">
        <v>4</v>
      </c>
      <c r="B8" s="6" t="s">
        <v>15</v>
      </c>
      <c r="C8" s="4" t="s">
        <v>16</v>
      </c>
      <c r="D8" s="5">
        <v>22</v>
      </c>
      <c r="E8" s="7">
        <v>2465</v>
      </c>
      <c r="F8" s="8">
        <v>32963299</v>
      </c>
      <c r="G8" s="8">
        <v>19777979</v>
      </c>
      <c r="H8" s="8">
        <v>13185320</v>
      </c>
      <c r="I8" s="9">
        <v>0.6</v>
      </c>
      <c r="J8" s="8">
        <v>60000</v>
      </c>
      <c r="K8" s="8">
        <v>6922293</v>
      </c>
      <c r="L8" s="8">
        <v>6922293</v>
      </c>
      <c r="M8" s="8">
        <v>5873393</v>
      </c>
    </row>
    <row r="9" spans="1:13" s="3" customFormat="1" ht="24" x14ac:dyDescent="0.2">
      <c r="A9" s="5">
        <v>5</v>
      </c>
      <c r="B9" s="6" t="s">
        <v>17</v>
      </c>
      <c r="C9" s="4" t="s">
        <v>18</v>
      </c>
      <c r="D9" s="5">
        <v>21</v>
      </c>
      <c r="E9" s="7">
        <v>1282.5</v>
      </c>
      <c r="F9" s="8">
        <v>14800092</v>
      </c>
      <c r="G9" s="8">
        <v>10360064</v>
      </c>
      <c r="H9" s="8">
        <v>4440028</v>
      </c>
      <c r="I9" s="9">
        <v>0.7</v>
      </c>
      <c r="J9" s="8">
        <v>5931993</v>
      </c>
      <c r="K9" s="8">
        <v>4428071</v>
      </c>
      <c r="L9" s="8">
        <v>0</v>
      </c>
      <c r="M9" s="8">
        <v>0</v>
      </c>
    </row>
    <row r="10" spans="1:13" s="3" customFormat="1" ht="12" x14ac:dyDescent="0.2">
      <c r="A10" s="5">
        <v>6</v>
      </c>
      <c r="B10" s="6" t="s">
        <v>19</v>
      </c>
      <c r="C10" s="4" t="s">
        <v>20</v>
      </c>
      <c r="D10" s="5">
        <v>20</v>
      </c>
      <c r="E10" s="7">
        <v>3025</v>
      </c>
      <c r="F10" s="8">
        <v>14163000</v>
      </c>
      <c r="G10" s="8">
        <v>9914100</v>
      </c>
      <c r="H10" s="8">
        <v>4248900</v>
      </c>
      <c r="I10" s="9">
        <v>0.7</v>
      </c>
      <c r="J10" s="8">
        <v>3500000</v>
      </c>
      <c r="K10" s="8">
        <v>6414100</v>
      </c>
      <c r="L10" s="8">
        <v>0</v>
      </c>
      <c r="M10" s="8">
        <v>0</v>
      </c>
    </row>
    <row r="11" spans="1:13" s="3" customFormat="1" ht="24" x14ac:dyDescent="0.2">
      <c r="A11" s="5">
        <v>7</v>
      </c>
      <c r="B11" s="6" t="s">
        <v>11</v>
      </c>
      <c r="C11" s="4" t="s">
        <v>21</v>
      </c>
      <c r="D11" s="5">
        <v>20</v>
      </c>
      <c r="E11" s="7">
        <v>1244.4000000000001</v>
      </c>
      <c r="F11" s="8">
        <v>4377458.08</v>
      </c>
      <c r="G11" s="8">
        <v>3064220</v>
      </c>
      <c r="H11" s="8">
        <v>1313238.08</v>
      </c>
      <c r="I11" s="9">
        <v>0.7</v>
      </c>
      <c r="J11" s="8">
        <v>168562</v>
      </c>
      <c r="K11" s="8">
        <v>1447829</v>
      </c>
      <c r="L11" s="8">
        <v>1447829</v>
      </c>
      <c r="M11" s="8">
        <v>0</v>
      </c>
    </row>
    <row r="12" spans="1:13" s="3" customFormat="1" ht="24" x14ac:dyDescent="0.2">
      <c r="A12" s="5">
        <v>8</v>
      </c>
      <c r="B12" s="6" t="s">
        <v>22</v>
      </c>
      <c r="C12" s="4" t="s">
        <v>23</v>
      </c>
      <c r="D12" s="5">
        <v>20</v>
      </c>
      <c r="E12" s="7">
        <v>996</v>
      </c>
      <c r="F12" s="8">
        <v>2600000</v>
      </c>
      <c r="G12" s="8">
        <v>1820000</v>
      </c>
      <c r="H12" s="8">
        <v>780000</v>
      </c>
      <c r="I12" s="9">
        <v>0.7</v>
      </c>
      <c r="J12" s="8">
        <v>1820000</v>
      </c>
      <c r="K12" s="8">
        <v>0</v>
      </c>
      <c r="L12" s="8">
        <v>0</v>
      </c>
      <c r="M12" s="8">
        <v>0</v>
      </c>
    </row>
    <row r="13" spans="1:13" s="3" customFormat="1" ht="12" x14ac:dyDescent="0.2">
      <c r="A13" s="5">
        <v>9</v>
      </c>
      <c r="B13" s="6" t="s">
        <v>24</v>
      </c>
      <c r="C13" s="4" t="s">
        <v>25</v>
      </c>
      <c r="D13" s="5">
        <v>18</v>
      </c>
      <c r="E13" s="7">
        <v>2661</v>
      </c>
      <c r="F13" s="8">
        <v>9377009.6600000001</v>
      </c>
      <c r="G13" s="8">
        <v>5626205</v>
      </c>
      <c r="H13" s="8">
        <v>3750804.66</v>
      </c>
      <c r="I13" s="9">
        <v>0.6</v>
      </c>
      <c r="J13" s="8">
        <v>5626205</v>
      </c>
      <c r="K13" s="8">
        <v>0</v>
      </c>
      <c r="L13" s="8">
        <v>0</v>
      </c>
      <c r="M13" s="8">
        <v>0</v>
      </c>
    </row>
    <row r="14" spans="1:13" s="3" customFormat="1" ht="24" x14ac:dyDescent="0.2">
      <c r="A14" s="5">
        <v>10</v>
      </c>
      <c r="B14" s="6" t="s">
        <v>26</v>
      </c>
      <c r="C14" s="4" t="s">
        <v>27</v>
      </c>
      <c r="D14" s="5">
        <v>18</v>
      </c>
      <c r="E14" s="7">
        <v>1889</v>
      </c>
      <c r="F14" s="8">
        <v>11145532.26</v>
      </c>
      <c r="G14" s="8">
        <v>6687319</v>
      </c>
      <c r="H14" s="8">
        <v>4458213.26</v>
      </c>
      <c r="I14" s="9">
        <v>0.6</v>
      </c>
      <c r="J14" s="8">
        <v>3343660</v>
      </c>
      <c r="K14" s="8">
        <v>3343659</v>
      </c>
      <c r="L14" s="8">
        <v>0</v>
      </c>
      <c r="M14" s="8">
        <v>0</v>
      </c>
    </row>
    <row r="15" spans="1:13" s="3" customFormat="1" ht="24" x14ac:dyDescent="0.2">
      <c r="A15" s="5">
        <v>11</v>
      </c>
      <c r="B15" s="6" t="s">
        <v>13</v>
      </c>
      <c r="C15" s="4" t="s">
        <v>28</v>
      </c>
      <c r="D15" s="5">
        <v>18</v>
      </c>
      <c r="E15" s="7">
        <v>1695</v>
      </c>
      <c r="F15" s="8">
        <v>6239336.1799999997</v>
      </c>
      <c r="G15" s="8">
        <v>3743601</v>
      </c>
      <c r="H15" s="8">
        <v>2495735.1799999997</v>
      </c>
      <c r="I15" s="9">
        <v>0.6</v>
      </c>
      <c r="J15" s="8">
        <v>3743601</v>
      </c>
      <c r="K15" s="8">
        <v>0</v>
      </c>
      <c r="L15" s="8">
        <v>0</v>
      </c>
      <c r="M15" s="8">
        <v>0</v>
      </c>
    </row>
    <row r="16" spans="1:13" s="3" customFormat="1" ht="24" x14ac:dyDescent="0.2">
      <c r="A16" s="5">
        <v>12</v>
      </c>
      <c r="B16" s="6" t="s">
        <v>17</v>
      </c>
      <c r="C16" s="4" t="s">
        <v>29</v>
      </c>
      <c r="D16" s="5">
        <v>18</v>
      </c>
      <c r="E16" s="7">
        <v>1432.28</v>
      </c>
      <c r="F16" s="8">
        <v>16111963</v>
      </c>
      <c r="G16" s="8">
        <v>11278374</v>
      </c>
      <c r="H16" s="8">
        <v>4833589</v>
      </c>
      <c r="I16" s="9">
        <v>0.7</v>
      </c>
      <c r="J16" s="8">
        <v>6099443</v>
      </c>
      <c r="K16" s="8">
        <v>5178931</v>
      </c>
      <c r="L16" s="8">
        <v>0</v>
      </c>
      <c r="M16" s="8">
        <v>0</v>
      </c>
    </row>
    <row r="17" spans="1:13" s="3" customFormat="1" ht="36" x14ac:dyDescent="0.2">
      <c r="A17" s="5">
        <v>13</v>
      </c>
      <c r="B17" s="6" t="s">
        <v>30</v>
      </c>
      <c r="C17" s="4" t="s">
        <v>31</v>
      </c>
      <c r="D17" s="5">
        <v>17</v>
      </c>
      <c r="E17" s="7">
        <v>4288.49</v>
      </c>
      <c r="F17" s="8">
        <v>10314006.949999999</v>
      </c>
      <c r="G17" s="8">
        <v>7219804</v>
      </c>
      <c r="H17" s="8">
        <v>3094202.9499999993</v>
      </c>
      <c r="I17" s="9">
        <v>0.7</v>
      </c>
      <c r="J17" s="8">
        <v>2975000</v>
      </c>
      <c r="K17" s="8">
        <v>4244804</v>
      </c>
      <c r="L17" s="8">
        <v>0</v>
      </c>
      <c r="M17" s="8">
        <v>0</v>
      </c>
    </row>
    <row r="18" spans="1:13" s="3" customFormat="1" ht="36" x14ac:dyDescent="0.2">
      <c r="A18" s="5">
        <v>14</v>
      </c>
      <c r="B18" s="6" t="s">
        <v>32</v>
      </c>
      <c r="C18" s="4" t="s">
        <v>33</v>
      </c>
      <c r="D18" s="5">
        <v>17</v>
      </c>
      <c r="E18" s="7">
        <v>2041</v>
      </c>
      <c r="F18" s="8">
        <v>10071561</v>
      </c>
      <c r="G18" s="8">
        <v>7050092</v>
      </c>
      <c r="H18" s="8">
        <v>3021469</v>
      </c>
      <c r="I18" s="9">
        <v>0.7</v>
      </c>
      <c r="J18" s="8">
        <v>7050092</v>
      </c>
      <c r="K18" s="8">
        <v>0</v>
      </c>
      <c r="L18" s="8">
        <v>0</v>
      </c>
      <c r="M18" s="8">
        <v>0</v>
      </c>
    </row>
    <row r="19" spans="1:13" s="3" customFormat="1" ht="24" x14ac:dyDescent="0.2">
      <c r="A19" s="5">
        <v>15</v>
      </c>
      <c r="B19" s="11" t="s">
        <v>9</v>
      </c>
      <c r="C19" s="38" t="s">
        <v>34</v>
      </c>
      <c r="D19" s="5">
        <v>17</v>
      </c>
      <c r="E19" s="7">
        <v>1535</v>
      </c>
      <c r="F19" s="8">
        <v>6481411.6100000003</v>
      </c>
      <c r="G19" s="8">
        <v>4536988</v>
      </c>
      <c r="H19" s="8">
        <v>1944423.6100000003</v>
      </c>
      <c r="I19" s="9">
        <v>0.7</v>
      </c>
      <c r="J19" s="8">
        <v>0</v>
      </c>
      <c r="K19" s="8">
        <v>4536988</v>
      </c>
      <c r="L19" s="8">
        <v>0</v>
      </c>
      <c r="M19" s="8">
        <v>0</v>
      </c>
    </row>
    <row r="20" spans="1:13" s="3" customFormat="1" ht="36" x14ac:dyDescent="0.2">
      <c r="A20" s="5">
        <v>16</v>
      </c>
      <c r="B20" s="6" t="s">
        <v>32</v>
      </c>
      <c r="C20" s="4" t="s">
        <v>35</v>
      </c>
      <c r="D20" s="5">
        <v>17</v>
      </c>
      <c r="E20" s="7">
        <f>269.5+956</f>
        <v>1225.5</v>
      </c>
      <c r="F20" s="8">
        <v>3803698</v>
      </c>
      <c r="G20" s="8">
        <v>2662588</v>
      </c>
      <c r="H20" s="8">
        <v>1141110</v>
      </c>
      <c r="I20" s="9">
        <v>0.7</v>
      </c>
      <c r="J20" s="8">
        <v>2662588</v>
      </c>
      <c r="K20" s="8">
        <v>0</v>
      </c>
      <c r="L20" s="8">
        <v>0</v>
      </c>
      <c r="M20" s="8">
        <v>0</v>
      </c>
    </row>
    <row r="21" spans="1:13" s="25" customFormat="1" ht="24" x14ac:dyDescent="0.2">
      <c r="A21" s="28">
        <v>17</v>
      </c>
      <c r="B21" s="29" t="s">
        <v>22</v>
      </c>
      <c r="C21" s="27" t="s">
        <v>36</v>
      </c>
      <c r="D21" s="28">
        <v>17</v>
      </c>
      <c r="E21" s="35">
        <v>700</v>
      </c>
      <c r="F21" s="30">
        <v>2200000</v>
      </c>
      <c r="G21" s="30">
        <v>1540000</v>
      </c>
      <c r="H21" s="30">
        <v>660000</v>
      </c>
      <c r="I21" s="31">
        <v>0.7</v>
      </c>
      <c r="J21" s="30">
        <v>1540000</v>
      </c>
      <c r="K21" s="30">
        <v>0</v>
      </c>
      <c r="L21" s="30">
        <v>0</v>
      </c>
      <c r="M21" s="30">
        <v>0</v>
      </c>
    </row>
    <row r="22" spans="1:13" s="25" customFormat="1" ht="24" x14ac:dyDescent="0.2">
      <c r="A22" s="28">
        <v>18</v>
      </c>
      <c r="B22" s="29" t="s">
        <v>37</v>
      </c>
      <c r="C22" s="27" t="s">
        <v>38</v>
      </c>
      <c r="D22" s="28">
        <v>17</v>
      </c>
      <c r="E22" s="35">
        <v>660.9</v>
      </c>
      <c r="F22" s="30">
        <v>3790119.54</v>
      </c>
      <c r="G22" s="30">
        <v>2653083</v>
      </c>
      <c r="H22" s="30">
        <v>1137036.54</v>
      </c>
      <c r="I22" s="31">
        <v>0.7</v>
      </c>
      <c r="J22" s="30">
        <v>2653083</v>
      </c>
      <c r="K22" s="30">
        <v>0</v>
      </c>
      <c r="L22" s="30">
        <v>0</v>
      </c>
      <c r="M22" s="30">
        <v>0</v>
      </c>
    </row>
    <row r="23" spans="1:13" s="25" customFormat="1" ht="24" x14ac:dyDescent="0.2">
      <c r="A23" s="28">
        <v>19</v>
      </c>
      <c r="B23" s="29" t="s">
        <v>39</v>
      </c>
      <c r="C23" s="27" t="s">
        <v>40</v>
      </c>
      <c r="D23" s="28">
        <v>17</v>
      </c>
      <c r="E23" s="35">
        <v>506.3</v>
      </c>
      <c r="F23" s="30">
        <v>1847004.1</v>
      </c>
      <c r="G23" s="30">
        <v>1108202</v>
      </c>
      <c r="H23" s="30">
        <v>738802.10000000009</v>
      </c>
      <c r="I23" s="31">
        <v>0.6</v>
      </c>
      <c r="J23" s="30">
        <v>1108202</v>
      </c>
      <c r="K23" s="30">
        <v>0</v>
      </c>
      <c r="L23" s="30">
        <v>0</v>
      </c>
      <c r="M23" s="30">
        <v>0</v>
      </c>
    </row>
    <row r="24" spans="1:13" s="25" customFormat="1" ht="24" x14ac:dyDescent="0.2">
      <c r="A24" s="28">
        <v>20</v>
      </c>
      <c r="B24" s="29" t="s">
        <v>41</v>
      </c>
      <c r="C24" s="27" t="s">
        <v>42</v>
      </c>
      <c r="D24" s="28">
        <v>16</v>
      </c>
      <c r="E24" s="35">
        <v>1480</v>
      </c>
      <c r="F24" s="30">
        <v>7795997.7699999996</v>
      </c>
      <c r="G24" s="30">
        <v>5457198</v>
      </c>
      <c r="H24" s="30">
        <v>2338799.7699999996</v>
      </c>
      <c r="I24" s="31">
        <v>0.7</v>
      </c>
      <c r="J24" s="30">
        <v>5457198</v>
      </c>
      <c r="K24" s="30">
        <v>0</v>
      </c>
      <c r="L24" s="30">
        <v>0</v>
      </c>
      <c r="M24" s="30">
        <v>0</v>
      </c>
    </row>
    <row r="25" spans="1:13" s="25" customFormat="1" ht="21.75" customHeight="1" x14ac:dyDescent="0.2">
      <c r="A25" s="28">
        <v>21</v>
      </c>
      <c r="B25" s="29" t="s">
        <v>19</v>
      </c>
      <c r="C25" s="27" t="s">
        <v>43</v>
      </c>
      <c r="D25" s="28">
        <v>16</v>
      </c>
      <c r="E25" s="35">
        <v>1296</v>
      </c>
      <c r="F25" s="30">
        <v>8163000</v>
      </c>
      <c r="G25" s="30">
        <v>5714100</v>
      </c>
      <c r="H25" s="30">
        <v>2448900</v>
      </c>
      <c r="I25" s="31">
        <v>0.7</v>
      </c>
      <c r="J25" s="30">
        <v>5714100</v>
      </c>
      <c r="K25" s="30">
        <v>0</v>
      </c>
      <c r="L25" s="30">
        <v>0</v>
      </c>
      <c r="M25" s="30">
        <v>0</v>
      </c>
    </row>
    <row r="26" spans="1:13" s="25" customFormat="1" ht="12" x14ac:dyDescent="0.2">
      <c r="A26" s="28">
        <v>22</v>
      </c>
      <c r="B26" s="29" t="s">
        <v>44</v>
      </c>
      <c r="C26" s="27" t="s">
        <v>45</v>
      </c>
      <c r="D26" s="28">
        <v>16</v>
      </c>
      <c r="E26" s="35">
        <v>636</v>
      </c>
      <c r="F26" s="30">
        <v>2969380</v>
      </c>
      <c r="G26" s="30">
        <v>1781628</v>
      </c>
      <c r="H26" s="30">
        <v>1187752</v>
      </c>
      <c r="I26" s="31">
        <v>0.6</v>
      </c>
      <c r="J26" s="30">
        <v>1781628</v>
      </c>
      <c r="K26" s="30">
        <v>0</v>
      </c>
      <c r="L26" s="30">
        <v>0</v>
      </c>
      <c r="M26" s="30">
        <v>0</v>
      </c>
    </row>
    <row r="27" spans="1:13" s="25" customFormat="1" ht="24" x14ac:dyDescent="0.2">
      <c r="A27" s="28">
        <v>23</v>
      </c>
      <c r="B27" s="29" t="s">
        <v>46</v>
      </c>
      <c r="C27" s="27" t="s">
        <v>47</v>
      </c>
      <c r="D27" s="28">
        <v>15</v>
      </c>
      <c r="E27" s="35">
        <v>1998</v>
      </c>
      <c r="F27" s="30">
        <v>3837259.08</v>
      </c>
      <c r="G27" s="30">
        <v>2686081</v>
      </c>
      <c r="H27" s="30">
        <v>1151178.08</v>
      </c>
      <c r="I27" s="31">
        <v>0.7</v>
      </c>
      <c r="J27" s="30">
        <v>2686081</v>
      </c>
      <c r="K27" s="30">
        <v>0</v>
      </c>
      <c r="L27" s="30">
        <v>0</v>
      </c>
      <c r="M27" s="30">
        <v>0</v>
      </c>
    </row>
    <row r="28" spans="1:13" s="25" customFormat="1" ht="24.75" customHeight="1" x14ac:dyDescent="0.2">
      <c r="A28" s="28">
        <v>24</v>
      </c>
      <c r="B28" s="29" t="s">
        <v>48</v>
      </c>
      <c r="C28" s="27" t="s">
        <v>49</v>
      </c>
      <c r="D28" s="28">
        <v>15</v>
      </c>
      <c r="E28" s="35">
        <v>295.5</v>
      </c>
      <c r="F28" s="30">
        <v>3948861.94</v>
      </c>
      <c r="G28" s="30">
        <v>2764203</v>
      </c>
      <c r="H28" s="30">
        <v>1184658.94</v>
      </c>
      <c r="I28" s="31">
        <v>0.7</v>
      </c>
      <c r="J28" s="30">
        <v>2764203</v>
      </c>
      <c r="K28" s="30">
        <v>0</v>
      </c>
      <c r="L28" s="30">
        <v>0</v>
      </c>
      <c r="M28" s="30">
        <v>0</v>
      </c>
    </row>
    <row r="29" spans="1:13" s="25" customFormat="1" ht="24" x14ac:dyDescent="0.2">
      <c r="A29" s="28">
        <v>25</v>
      </c>
      <c r="B29" s="29" t="s">
        <v>50</v>
      </c>
      <c r="C29" s="27" t="s">
        <v>51</v>
      </c>
      <c r="D29" s="28">
        <v>14</v>
      </c>
      <c r="E29" s="35">
        <v>1551</v>
      </c>
      <c r="F29" s="30">
        <v>4768025.1399999997</v>
      </c>
      <c r="G29" s="30">
        <v>3337617</v>
      </c>
      <c r="H29" s="30">
        <v>1430408.1399999997</v>
      </c>
      <c r="I29" s="31">
        <v>0.7</v>
      </c>
      <c r="J29" s="30">
        <v>2100000</v>
      </c>
      <c r="K29" s="30">
        <v>1237617</v>
      </c>
      <c r="L29" s="30">
        <v>0</v>
      </c>
      <c r="M29" s="30">
        <v>0</v>
      </c>
    </row>
    <row r="30" spans="1:13" s="25" customFormat="1" ht="12" x14ac:dyDescent="0.2">
      <c r="A30" s="28">
        <v>26</v>
      </c>
      <c r="B30" s="29" t="s">
        <v>52</v>
      </c>
      <c r="C30" s="48" t="s">
        <v>53</v>
      </c>
      <c r="D30" s="28">
        <v>13</v>
      </c>
      <c r="E30" s="35">
        <v>3549.2</v>
      </c>
      <c r="F30" s="30">
        <v>14870296.07</v>
      </c>
      <c r="G30" s="30">
        <v>8922177</v>
      </c>
      <c r="H30" s="30">
        <v>5948119.0700000003</v>
      </c>
      <c r="I30" s="31">
        <v>0.6</v>
      </c>
      <c r="J30" s="30">
        <v>8922177</v>
      </c>
      <c r="K30" s="30">
        <v>0</v>
      </c>
      <c r="L30" s="30">
        <v>0</v>
      </c>
      <c r="M30" s="30">
        <v>0</v>
      </c>
    </row>
    <row r="31" spans="1:13" s="25" customFormat="1" ht="12" x14ac:dyDescent="0.2">
      <c r="A31" s="28">
        <v>27</v>
      </c>
      <c r="B31" s="29" t="s">
        <v>24</v>
      </c>
      <c r="C31" s="27" t="s">
        <v>54</v>
      </c>
      <c r="D31" s="28">
        <v>13</v>
      </c>
      <c r="E31" s="35">
        <v>2092</v>
      </c>
      <c r="F31" s="30">
        <v>6750008.6100000003</v>
      </c>
      <c r="G31" s="30">
        <v>4050005</v>
      </c>
      <c r="H31" s="30">
        <v>2700003.6100000003</v>
      </c>
      <c r="I31" s="31">
        <v>0.6</v>
      </c>
      <c r="J31" s="30">
        <v>4050005</v>
      </c>
      <c r="K31" s="30">
        <v>0</v>
      </c>
      <c r="L31" s="30">
        <v>0</v>
      </c>
      <c r="M31" s="30">
        <v>0</v>
      </c>
    </row>
    <row r="32" spans="1:13" s="25" customFormat="1" ht="24" x14ac:dyDescent="0.2">
      <c r="A32" s="28">
        <v>28</v>
      </c>
      <c r="B32" s="29" t="s">
        <v>30</v>
      </c>
      <c r="C32" s="27" t="s">
        <v>55</v>
      </c>
      <c r="D32" s="28">
        <v>13</v>
      </c>
      <c r="E32" s="35">
        <v>1790</v>
      </c>
      <c r="F32" s="30">
        <v>4826035.84</v>
      </c>
      <c r="G32" s="30">
        <v>3378225</v>
      </c>
      <c r="H32" s="30">
        <v>1447810.8399999999</v>
      </c>
      <c r="I32" s="31">
        <v>0.7</v>
      </c>
      <c r="J32" s="30">
        <v>3378225</v>
      </c>
      <c r="K32" s="30">
        <v>0</v>
      </c>
      <c r="L32" s="30">
        <v>0</v>
      </c>
      <c r="M32" s="30">
        <v>0</v>
      </c>
    </row>
    <row r="33" spans="1:13" s="25" customFormat="1" ht="24" x14ac:dyDescent="0.2">
      <c r="A33" s="28">
        <v>29</v>
      </c>
      <c r="B33" s="29" t="s">
        <v>26</v>
      </c>
      <c r="C33" s="27" t="s">
        <v>56</v>
      </c>
      <c r="D33" s="28">
        <v>13</v>
      </c>
      <c r="E33" s="35">
        <v>1515</v>
      </c>
      <c r="F33" s="30">
        <v>7701155.6399999997</v>
      </c>
      <c r="G33" s="30">
        <v>5390808</v>
      </c>
      <c r="H33" s="30">
        <v>2310347.6399999997</v>
      </c>
      <c r="I33" s="31">
        <v>0.7</v>
      </c>
      <c r="J33" s="30">
        <v>2695404</v>
      </c>
      <c r="K33" s="30">
        <v>2695404</v>
      </c>
      <c r="L33" s="30">
        <v>0</v>
      </c>
      <c r="M33" s="30">
        <v>0</v>
      </c>
    </row>
    <row r="34" spans="1:13" s="25" customFormat="1" ht="36" x14ac:dyDescent="0.2">
      <c r="A34" s="28">
        <v>30</v>
      </c>
      <c r="B34" s="29" t="s">
        <v>57</v>
      </c>
      <c r="C34" s="27" t="s">
        <v>58</v>
      </c>
      <c r="D34" s="28">
        <v>13</v>
      </c>
      <c r="E34" s="35">
        <v>1039</v>
      </c>
      <c r="F34" s="30">
        <v>3122565.56</v>
      </c>
      <c r="G34" s="30">
        <v>2185795</v>
      </c>
      <c r="H34" s="30">
        <v>936770.56000000006</v>
      </c>
      <c r="I34" s="31">
        <v>0.7</v>
      </c>
      <c r="J34" s="30">
        <v>2185795</v>
      </c>
      <c r="K34" s="30">
        <v>0</v>
      </c>
      <c r="L34" s="30">
        <v>0</v>
      </c>
      <c r="M34" s="30">
        <v>0</v>
      </c>
    </row>
    <row r="35" spans="1:13" s="25" customFormat="1" ht="17.25" customHeight="1" x14ac:dyDescent="0.2">
      <c r="A35" s="28">
        <v>31</v>
      </c>
      <c r="B35" s="29" t="s">
        <v>41</v>
      </c>
      <c r="C35" s="27" t="s">
        <v>59</v>
      </c>
      <c r="D35" s="28">
        <v>12</v>
      </c>
      <c r="E35" s="35">
        <v>3460</v>
      </c>
      <c r="F35" s="30">
        <v>10474016.83</v>
      </c>
      <c r="G35" s="30">
        <v>7331811</v>
      </c>
      <c r="H35" s="30">
        <v>3142205.83</v>
      </c>
      <c r="I35" s="31">
        <v>0.7</v>
      </c>
      <c r="J35" s="30">
        <v>7331811</v>
      </c>
      <c r="K35" s="30">
        <v>0</v>
      </c>
      <c r="L35" s="30">
        <v>0</v>
      </c>
      <c r="M35" s="30">
        <v>0</v>
      </c>
    </row>
    <row r="36" spans="1:13" s="25" customFormat="1" ht="36" x14ac:dyDescent="0.2">
      <c r="A36" s="28">
        <v>32</v>
      </c>
      <c r="B36" s="29" t="s">
        <v>60</v>
      </c>
      <c r="C36" s="48" t="s">
        <v>61</v>
      </c>
      <c r="D36" s="28">
        <v>11</v>
      </c>
      <c r="E36" s="35">
        <v>3290</v>
      </c>
      <c r="F36" s="30">
        <v>6042324</v>
      </c>
      <c r="G36" s="30">
        <v>3625394</v>
      </c>
      <c r="H36" s="30">
        <v>2416930</v>
      </c>
      <c r="I36" s="31">
        <v>0.6</v>
      </c>
      <c r="J36" s="30">
        <v>3625394</v>
      </c>
      <c r="K36" s="30">
        <v>0</v>
      </c>
      <c r="L36" s="30">
        <v>0</v>
      </c>
      <c r="M36" s="30">
        <v>0</v>
      </c>
    </row>
    <row r="37" spans="1:13" s="25" customFormat="1" ht="36" x14ac:dyDescent="0.2">
      <c r="A37" s="28">
        <v>33</v>
      </c>
      <c r="B37" s="29" t="s">
        <v>57</v>
      </c>
      <c r="C37" s="27" t="s">
        <v>62</v>
      </c>
      <c r="D37" s="28">
        <v>11</v>
      </c>
      <c r="E37" s="35">
        <v>1059.97</v>
      </c>
      <c r="F37" s="30">
        <v>5478255.2300000004</v>
      </c>
      <c r="G37" s="30">
        <v>3834778</v>
      </c>
      <c r="H37" s="30">
        <v>1643477.2300000004</v>
      </c>
      <c r="I37" s="31">
        <v>0.7</v>
      </c>
      <c r="J37" s="30">
        <v>3834778</v>
      </c>
      <c r="K37" s="30">
        <v>0</v>
      </c>
      <c r="L37" s="30">
        <v>0</v>
      </c>
      <c r="M37" s="30">
        <v>0</v>
      </c>
    </row>
    <row r="38" spans="1:13" s="25" customFormat="1" ht="24" x14ac:dyDescent="0.2">
      <c r="A38" s="28">
        <v>34</v>
      </c>
      <c r="B38" s="29" t="s">
        <v>37</v>
      </c>
      <c r="C38" s="27" t="s">
        <v>63</v>
      </c>
      <c r="D38" s="28">
        <v>11</v>
      </c>
      <c r="E38" s="35">
        <v>894.7</v>
      </c>
      <c r="F38" s="30">
        <v>2986631.88</v>
      </c>
      <c r="G38" s="30">
        <v>2090642</v>
      </c>
      <c r="H38" s="30">
        <v>895989.87999999989</v>
      </c>
      <c r="I38" s="31">
        <v>0.7</v>
      </c>
      <c r="J38" s="30">
        <v>2090642</v>
      </c>
      <c r="K38" s="30">
        <v>0</v>
      </c>
      <c r="L38" s="30">
        <v>0</v>
      </c>
      <c r="M38" s="30">
        <v>0</v>
      </c>
    </row>
    <row r="39" spans="1:13" s="25" customFormat="1" ht="24" x14ac:dyDescent="0.2">
      <c r="A39" s="28">
        <v>35</v>
      </c>
      <c r="B39" s="29" t="s">
        <v>64</v>
      </c>
      <c r="C39" s="27" t="s">
        <v>65</v>
      </c>
      <c r="D39" s="28">
        <v>10</v>
      </c>
      <c r="E39" s="35">
        <v>12032</v>
      </c>
      <c r="F39" s="30">
        <v>16414952.1</v>
      </c>
      <c r="G39" s="30">
        <v>9848971</v>
      </c>
      <c r="H39" s="30">
        <v>6565981.0999999996</v>
      </c>
      <c r="I39" s="31">
        <v>0.6</v>
      </c>
      <c r="J39" s="30">
        <v>9848971</v>
      </c>
      <c r="K39" s="30">
        <v>0</v>
      </c>
      <c r="L39" s="30">
        <v>0</v>
      </c>
      <c r="M39" s="30">
        <v>0</v>
      </c>
    </row>
    <row r="40" spans="1:13" s="25" customFormat="1" ht="24" x14ac:dyDescent="0.2">
      <c r="A40" s="28">
        <v>36</v>
      </c>
      <c r="B40" s="29" t="s">
        <v>66</v>
      </c>
      <c r="C40" s="27" t="s">
        <v>67</v>
      </c>
      <c r="D40" s="28">
        <v>10</v>
      </c>
      <c r="E40" s="35">
        <v>2350</v>
      </c>
      <c r="F40" s="30">
        <v>3042000</v>
      </c>
      <c r="G40" s="30">
        <v>1825200</v>
      </c>
      <c r="H40" s="30">
        <v>1216800</v>
      </c>
      <c r="I40" s="31">
        <v>0.6</v>
      </c>
      <c r="J40" s="30">
        <v>1825200</v>
      </c>
      <c r="K40" s="30">
        <v>0</v>
      </c>
      <c r="L40" s="30">
        <v>0</v>
      </c>
      <c r="M40" s="30">
        <v>0</v>
      </c>
    </row>
    <row r="41" spans="1:13" s="3" customFormat="1" ht="12" x14ac:dyDescent="0.2">
      <c r="A41" s="5">
        <v>37</v>
      </c>
      <c r="B41" s="6" t="s">
        <v>52</v>
      </c>
      <c r="C41" s="4" t="s">
        <v>68</v>
      </c>
      <c r="D41" s="5">
        <v>10</v>
      </c>
      <c r="E41" s="7">
        <v>1119</v>
      </c>
      <c r="F41" s="8">
        <v>5664131.21</v>
      </c>
      <c r="G41" s="8">
        <v>3398478</v>
      </c>
      <c r="H41" s="8">
        <v>2265653.21</v>
      </c>
      <c r="I41" s="9">
        <v>0.6</v>
      </c>
      <c r="J41" s="8">
        <v>938210</v>
      </c>
      <c r="K41" s="8">
        <v>2460267</v>
      </c>
      <c r="L41" s="8">
        <v>0</v>
      </c>
      <c r="M41" s="8">
        <v>0</v>
      </c>
    </row>
    <row r="42" spans="1:13" s="3" customFormat="1" ht="24" x14ac:dyDescent="0.2">
      <c r="A42" s="5">
        <v>38</v>
      </c>
      <c r="B42" s="6" t="s">
        <v>50</v>
      </c>
      <c r="C42" s="4" t="s">
        <v>69</v>
      </c>
      <c r="D42" s="5">
        <v>9</v>
      </c>
      <c r="E42" s="7">
        <v>740</v>
      </c>
      <c r="F42" s="8">
        <v>3697237.14</v>
      </c>
      <c r="G42" s="8">
        <v>2588065</v>
      </c>
      <c r="H42" s="8">
        <v>1109172.1400000001</v>
      </c>
      <c r="I42" s="9">
        <v>0.7</v>
      </c>
      <c r="J42" s="8">
        <v>2588065</v>
      </c>
      <c r="K42" s="8">
        <v>0</v>
      </c>
      <c r="L42" s="8">
        <v>0</v>
      </c>
      <c r="M42" s="8">
        <v>0</v>
      </c>
    </row>
    <row r="43" spans="1:13" s="3" customFormat="1" ht="24" x14ac:dyDescent="0.2">
      <c r="A43" s="5">
        <v>39</v>
      </c>
      <c r="B43" s="6" t="s">
        <v>60</v>
      </c>
      <c r="C43" s="39" t="s">
        <v>70</v>
      </c>
      <c r="D43" s="5">
        <v>8</v>
      </c>
      <c r="E43" s="7">
        <v>894</v>
      </c>
      <c r="F43" s="8">
        <v>1789252</v>
      </c>
      <c r="G43" s="8">
        <v>1073551</v>
      </c>
      <c r="H43" s="8">
        <v>715701</v>
      </c>
      <c r="I43" s="9">
        <v>0.6</v>
      </c>
      <c r="J43" s="8">
        <v>1073551</v>
      </c>
      <c r="K43" s="8">
        <v>0</v>
      </c>
      <c r="L43" s="8">
        <v>0</v>
      </c>
      <c r="M43" s="8">
        <v>0</v>
      </c>
    </row>
    <row r="44" spans="1:13" s="3" customFormat="1" ht="12" x14ac:dyDescent="0.2">
      <c r="A44" s="5">
        <v>40</v>
      </c>
      <c r="B44" s="6" t="s">
        <v>48</v>
      </c>
      <c r="C44" s="4" t="s">
        <v>71</v>
      </c>
      <c r="D44" s="5">
        <v>8</v>
      </c>
      <c r="E44" s="7">
        <v>652.9</v>
      </c>
      <c r="F44" s="8">
        <v>6347066.4000000004</v>
      </c>
      <c r="G44" s="8">
        <v>4442946</v>
      </c>
      <c r="H44" s="8">
        <v>1904120.4000000004</v>
      </c>
      <c r="I44" s="9">
        <v>0.7</v>
      </c>
      <c r="J44" s="8">
        <v>4442946</v>
      </c>
      <c r="K44" s="8">
        <v>0</v>
      </c>
      <c r="L44" s="8">
        <v>0</v>
      </c>
      <c r="M44" s="8">
        <v>0</v>
      </c>
    </row>
    <row r="45" spans="1:13" s="3" customFormat="1" ht="24" x14ac:dyDescent="0.2">
      <c r="A45" s="5">
        <v>41</v>
      </c>
      <c r="B45" s="6" t="s">
        <v>46</v>
      </c>
      <c r="C45" s="4" t="s">
        <v>72</v>
      </c>
      <c r="D45" s="5">
        <v>8</v>
      </c>
      <c r="E45" s="7">
        <v>495.53</v>
      </c>
      <c r="F45" s="8">
        <v>870800.37</v>
      </c>
      <c r="G45" s="8">
        <v>609560</v>
      </c>
      <c r="H45" s="8">
        <v>261240.37</v>
      </c>
      <c r="I45" s="9">
        <v>0.7</v>
      </c>
      <c r="J45" s="8">
        <v>609560</v>
      </c>
      <c r="K45" s="8">
        <v>0</v>
      </c>
      <c r="L45" s="8">
        <v>0</v>
      </c>
      <c r="M45" s="8">
        <v>0</v>
      </c>
    </row>
    <row r="46" spans="1:13" s="3" customFormat="1" ht="24" x14ac:dyDescent="0.2">
      <c r="A46" s="5">
        <v>42</v>
      </c>
      <c r="B46" s="6" t="s">
        <v>66</v>
      </c>
      <c r="C46" s="40" t="s">
        <v>73</v>
      </c>
      <c r="D46" s="5">
        <v>7</v>
      </c>
      <c r="E46" s="7">
        <v>805</v>
      </c>
      <c r="F46" s="8">
        <v>1290000</v>
      </c>
      <c r="G46" s="8">
        <v>774000</v>
      </c>
      <c r="H46" s="8">
        <v>516000</v>
      </c>
      <c r="I46" s="9">
        <v>0.6</v>
      </c>
      <c r="J46" s="8">
        <v>774000</v>
      </c>
      <c r="K46" s="8">
        <v>0</v>
      </c>
      <c r="L46" s="8">
        <v>0</v>
      </c>
      <c r="M46" s="8">
        <v>0</v>
      </c>
    </row>
    <row r="47" spans="1:13" s="3" customFormat="1" ht="24" x14ac:dyDescent="0.2">
      <c r="A47" s="5">
        <v>43</v>
      </c>
      <c r="B47" s="6" t="s">
        <v>74</v>
      </c>
      <c r="C47" s="4" t="s">
        <v>75</v>
      </c>
      <c r="D47" s="5">
        <v>6</v>
      </c>
      <c r="E47" s="7">
        <v>166</v>
      </c>
      <c r="F47" s="8">
        <v>448999.59</v>
      </c>
      <c r="G47" s="8">
        <v>269399</v>
      </c>
      <c r="H47" s="8">
        <v>179600.59000000003</v>
      </c>
      <c r="I47" s="9">
        <v>0.6</v>
      </c>
      <c r="J47" s="8">
        <v>269399</v>
      </c>
      <c r="K47" s="8">
        <v>0</v>
      </c>
      <c r="L47" s="8">
        <v>0</v>
      </c>
      <c r="M47" s="8">
        <v>0</v>
      </c>
    </row>
    <row r="48" spans="1:13" s="1" customFormat="1" ht="15" customHeight="1" x14ac:dyDescent="0.25">
      <c r="A48" s="69"/>
      <c r="B48" s="69"/>
      <c r="C48" s="69"/>
      <c r="D48" s="69"/>
      <c r="E48" s="13">
        <f>SUM(E5:E47)</f>
        <v>84399.639999999985</v>
      </c>
      <c r="F48" s="49">
        <f>SUM(F5:F47)</f>
        <v>332409384.50999993</v>
      </c>
      <c r="G48" s="49">
        <f>SUM(G5:G47)</f>
        <v>218520566</v>
      </c>
      <c r="H48" s="49">
        <f>SUM(H5:H47)</f>
        <v>113888818.50999999</v>
      </c>
      <c r="I48" s="8"/>
      <c r="J48" s="49">
        <f t="shared" ref="J48:M48" si="0">SUM(J5:J47)</f>
        <v>133993918</v>
      </c>
      <c r="K48" s="49">
        <f t="shared" si="0"/>
        <v>63823476</v>
      </c>
      <c r="L48" s="49">
        <f t="shared" si="0"/>
        <v>11599950</v>
      </c>
      <c r="M48" s="49">
        <f t="shared" si="0"/>
        <v>9103221</v>
      </c>
    </row>
    <row r="49" spans="1:13" s="1" customFormat="1" x14ac:dyDescent="0.25">
      <c r="A49" s="14"/>
      <c r="B49" s="14"/>
      <c r="C49" s="14"/>
      <c r="D49" s="14"/>
      <c r="E49" s="15"/>
      <c r="F49" s="16"/>
      <c r="G49" s="16"/>
      <c r="H49" s="16"/>
      <c r="I49" s="17"/>
      <c r="J49" s="16"/>
      <c r="K49" s="16"/>
      <c r="L49" s="16"/>
      <c r="M49" s="16"/>
    </row>
    <row r="50" spans="1:13" s="1" customFormat="1" x14ac:dyDescent="0.25">
      <c r="A50" s="14"/>
      <c r="B50" s="14"/>
      <c r="C50" s="14"/>
      <c r="D50" s="14"/>
      <c r="E50" s="15"/>
      <c r="F50" s="16"/>
      <c r="G50" s="16"/>
      <c r="H50" s="16"/>
      <c r="I50" s="17"/>
      <c r="J50" s="16"/>
      <c r="K50" s="16"/>
      <c r="L50" s="16"/>
      <c r="M50" s="16"/>
    </row>
    <row r="51" spans="1:13" s="1" customFormat="1" x14ac:dyDescent="0.25">
      <c r="A51" s="14"/>
      <c r="B51" s="14"/>
      <c r="C51" s="14"/>
      <c r="D51" s="14"/>
      <c r="E51" s="15"/>
      <c r="F51" s="16"/>
      <c r="G51" s="16"/>
      <c r="H51" s="16"/>
      <c r="I51" s="17"/>
      <c r="J51" s="16"/>
      <c r="K51" s="16"/>
      <c r="L51" s="16"/>
      <c r="M51" s="16"/>
    </row>
    <row r="52" spans="1:13" s="1" customFormat="1" x14ac:dyDescent="0.25">
      <c r="A52" s="14"/>
      <c r="B52" s="14"/>
      <c r="C52" s="14"/>
      <c r="D52" s="14"/>
      <c r="E52" s="15"/>
      <c r="F52" s="16"/>
      <c r="G52" s="16"/>
      <c r="H52" s="16"/>
      <c r="I52" s="17"/>
      <c r="J52" s="16"/>
      <c r="K52" s="16"/>
      <c r="L52" s="16"/>
      <c r="M52" s="16"/>
    </row>
    <row r="53" spans="1:13" x14ac:dyDescent="0.25">
      <c r="B53" s="19"/>
      <c r="I53" s="41"/>
      <c r="J53" s="41"/>
      <c r="K53" s="41"/>
    </row>
    <row r="54" spans="1:13" x14ac:dyDescent="0.25">
      <c r="A54" s="18"/>
      <c r="B54" s="19"/>
      <c r="I54" s="41"/>
      <c r="J54" s="41"/>
      <c r="K54" s="41"/>
    </row>
    <row r="55" spans="1:13" x14ac:dyDescent="0.25">
      <c r="A55" s="18"/>
      <c r="I55" s="41"/>
      <c r="J55" s="41"/>
      <c r="K55" s="41"/>
    </row>
    <row r="56" spans="1:13" x14ac:dyDescent="0.25">
      <c r="A56" s="18"/>
      <c r="B56" s="19"/>
    </row>
  </sheetData>
  <mergeCells count="15">
    <mergeCell ref="A1:M1"/>
    <mergeCell ref="A48:D48"/>
    <mergeCell ref="M3:M4"/>
    <mergeCell ref="B3:B4"/>
    <mergeCell ref="C3:C4"/>
    <mergeCell ref="D3:D4"/>
    <mergeCell ref="E3:E4"/>
    <mergeCell ref="F3:F4"/>
    <mergeCell ref="G3:G4"/>
    <mergeCell ref="H3:H4"/>
    <mergeCell ref="A3:A4"/>
    <mergeCell ref="J3:J4"/>
    <mergeCell ref="K3:K4"/>
    <mergeCell ref="L3:L4"/>
    <mergeCell ref="I3:I4"/>
  </mergeCells>
  <pageMargins left="0.43307086614173229" right="0.43307086614173229" top="0.74803149606299213" bottom="0.74803149606299213" header="0.31496062992125984" footer="0.31496062992125984"/>
  <pageSetup paperSize="8" scale="60" firstPageNumber="0" orientation="landscape" r:id="rId1"/>
  <headerFooter>
    <oddFooter>&amp;CStrona &amp;P z &amp;N</oddFooter>
  </headerFooter>
  <rowBreaks count="1" manualBreakCount="1">
    <brk id="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B219"/>
  <sheetViews>
    <sheetView showGridLines="0" tabSelected="1" view="pageBreakPreview" topLeftCell="A5" zoomScale="85" zoomScaleNormal="100" zoomScaleSheetLayoutView="85" workbookViewId="0">
      <pane ySplit="1455" activePane="bottomLeft"/>
      <selection activeCell="A5" sqref="A1:A1048576"/>
      <selection pane="bottomLeft" sqref="A1:N2"/>
    </sheetView>
  </sheetViews>
  <sheetFormatPr defaultColWidth="9.140625" defaultRowHeight="15" x14ac:dyDescent="0.25"/>
  <cols>
    <col min="1" max="1" width="5.5703125" style="3" bestFit="1" customWidth="1"/>
    <col min="2" max="2" width="19.7109375" style="3" customWidth="1"/>
    <col min="3" max="3" width="15.7109375" style="3" customWidth="1"/>
    <col min="4" max="4" width="70" style="3" customWidth="1"/>
    <col min="5" max="5" width="13.7109375" style="3" customWidth="1"/>
    <col min="6" max="7" width="15.7109375" style="3" customWidth="1"/>
    <col min="8" max="8" width="17.28515625" style="3" customWidth="1"/>
    <col min="9" max="9" width="15.7109375" style="3" customWidth="1"/>
    <col min="10" max="13" width="15.7109375" style="10" customWidth="1"/>
    <col min="14" max="14" width="16.7109375" style="10" customWidth="1"/>
    <col min="15" max="938" width="9.140625" style="3"/>
  </cols>
  <sheetData>
    <row r="1" spans="1:14" ht="21" customHeight="1" x14ac:dyDescent="0.25">
      <c r="A1" s="70" t="s">
        <v>335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2" customHeight="1" x14ac:dyDescent="0.25">
      <c r="A3" s="71" t="s">
        <v>0</v>
      </c>
      <c r="B3" s="71" t="s">
        <v>1</v>
      </c>
      <c r="C3" s="71" t="s">
        <v>76</v>
      </c>
      <c r="D3" s="71" t="s">
        <v>2</v>
      </c>
      <c r="E3" s="71" t="s">
        <v>3</v>
      </c>
      <c r="F3" s="71" t="s">
        <v>4</v>
      </c>
      <c r="G3" s="71" t="s">
        <v>5</v>
      </c>
      <c r="H3" s="71" t="s">
        <v>6</v>
      </c>
      <c r="I3" s="71" t="s">
        <v>333</v>
      </c>
      <c r="J3" s="71" t="s">
        <v>8</v>
      </c>
      <c r="K3" s="72"/>
      <c r="L3" s="72"/>
      <c r="M3" s="72"/>
      <c r="N3" s="72"/>
    </row>
    <row r="4" spans="1:14" ht="43.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50">
        <v>2025</v>
      </c>
      <c r="L4" s="50">
        <v>2026</v>
      </c>
      <c r="M4" s="50">
        <v>2027</v>
      </c>
      <c r="N4" s="50">
        <v>2028</v>
      </c>
    </row>
    <row r="5" spans="1:14" ht="24" x14ac:dyDescent="0.25">
      <c r="A5" s="32">
        <v>1</v>
      </c>
      <c r="B5" s="33" t="s">
        <v>77</v>
      </c>
      <c r="C5" s="27" t="s">
        <v>78</v>
      </c>
      <c r="D5" s="27" t="s">
        <v>79</v>
      </c>
      <c r="E5" s="28">
        <v>31</v>
      </c>
      <c r="F5" s="35">
        <v>1126.45</v>
      </c>
      <c r="G5" s="30">
        <v>8498099.6500000004</v>
      </c>
      <c r="H5" s="30">
        <v>5098859</v>
      </c>
      <c r="I5" s="30">
        <v>3399240.6500000004</v>
      </c>
      <c r="J5" s="36">
        <v>0.6</v>
      </c>
      <c r="K5" s="30">
        <v>2522717</v>
      </c>
      <c r="L5" s="30">
        <v>2576142</v>
      </c>
      <c r="M5" s="30">
        <v>0</v>
      </c>
      <c r="N5" s="30">
        <v>0</v>
      </c>
    </row>
    <row r="6" spans="1:14" ht="24" x14ac:dyDescent="0.25">
      <c r="A6" s="32">
        <v>2</v>
      </c>
      <c r="B6" s="33" t="s">
        <v>80</v>
      </c>
      <c r="C6" s="27" t="s">
        <v>81</v>
      </c>
      <c r="D6" s="27" t="s">
        <v>82</v>
      </c>
      <c r="E6" s="28">
        <v>28</v>
      </c>
      <c r="F6" s="35">
        <v>2006</v>
      </c>
      <c r="G6" s="30">
        <v>13023221.130000001</v>
      </c>
      <c r="H6" s="30">
        <v>9116254</v>
      </c>
      <c r="I6" s="30">
        <v>3906967.1300000008</v>
      </c>
      <c r="J6" s="36">
        <v>0.7</v>
      </c>
      <c r="K6" s="30">
        <v>1909592</v>
      </c>
      <c r="L6" s="30">
        <v>4638287</v>
      </c>
      <c r="M6" s="30">
        <v>2568375</v>
      </c>
      <c r="N6" s="30">
        <v>0</v>
      </c>
    </row>
    <row r="7" spans="1:14" ht="20.25" customHeight="1" x14ac:dyDescent="0.25">
      <c r="A7" s="32">
        <v>3</v>
      </c>
      <c r="B7" s="33" t="s">
        <v>83</v>
      </c>
      <c r="C7" s="27" t="s">
        <v>84</v>
      </c>
      <c r="D7" s="27" t="s">
        <v>85</v>
      </c>
      <c r="E7" s="28">
        <v>26</v>
      </c>
      <c r="F7" s="35">
        <v>657</v>
      </c>
      <c r="G7" s="30">
        <v>5782190.4800000004</v>
      </c>
      <c r="H7" s="30">
        <v>3469314</v>
      </c>
      <c r="I7" s="30">
        <v>2312876.4800000004</v>
      </c>
      <c r="J7" s="36">
        <v>0.6</v>
      </c>
      <c r="K7" s="30">
        <v>3469314</v>
      </c>
      <c r="L7" s="30">
        <v>0</v>
      </c>
      <c r="M7" s="30">
        <v>0</v>
      </c>
      <c r="N7" s="30">
        <v>0</v>
      </c>
    </row>
    <row r="8" spans="1:14" ht="24" x14ac:dyDescent="0.25">
      <c r="A8" s="32">
        <v>4</v>
      </c>
      <c r="B8" s="33" t="s">
        <v>86</v>
      </c>
      <c r="C8" s="27" t="s">
        <v>87</v>
      </c>
      <c r="D8" s="27" t="s">
        <v>88</v>
      </c>
      <c r="E8" s="28">
        <v>23</v>
      </c>
      <c r="F8" s="35">
        <v>2260</v>
      </c>
      <c r="G8" s="30">
        <v>14904642.050000001</v>
      </c>
      <c r="H8" s="30">
        <v>10433249</v>
      </c>
      <c r="I8" s="30">
        <v>4471393.0500000007</v>
      </c>
      <c r="J8" s="36">
        <v>0.7</v>
      </c>
      <c r="K8" s="30">
        <v>5216625</v>
      </c>
      <c r="L8" s="30">
        <v>5216624</v>
      </c>
      <c r="M8" s="30">
        <v>0</v>
      </c>
      <c r="N8" s="30">
        <v>0</v>
      </c>
    </row>
    <row r="9" spans="1:14" ht="48" x14ac:dyDescent="0.25">
      <c r="A9" s="32">
        <v>5</v>
      </c>
      <c r="B9" s="33" t="s">
        <v>89</v>
      </c>
      <c r="C9" s="27" t="s">
        <v>90</v>
      </c>
      <c r="D9" s="27" t="s">
        <v>91</v>
      </c>
      <c r="E9" s="28">
        <v>22</v>
      </c>
      <c r="F9" s="35">
        <v>517.59699999999998</v>
      </c>
      <c r="G9" s="30">
        <v>4196620.07</v>
      </c>
      <c r="H9" s="30">
        <v>2517972</v>
      </c>
      <c r="I9" s="30">
        <v>1678648.0700000003</v>
      </c>
      <c r="J9" s="36">
        <v>0.6</v>
      </c>
      <c r="K9" s="30">
        <v>2517972</v>
      </c>
      <c r="L9" s="30">
        <v>0</v>
      </c>
      <c r="M9" s="30">
        <v>0</v>
      </c>
      <c r="N9" s="30">
        <v>0</v>
      </c>
    </row>
    <row r="10" spans="1:14" ht="24" x14ac:dyDescent="0.25">
      <c r="A10" s="32">
        <v>6</v>
      </c>
      <c r="B10" s="33" t="s">
        <v>92</v>
      </c>
      <c r="C10" s="27" t="s">
        <v>93</v>
      </c>
      <c r="D10" s="27" t="s">
        <v>94</v>
      </c>
      <c r="E10" s="28">
        <v>21</v>
      </c>
      <c r="F10" s="35">
        <v>1546.42</v>
      </c>
      <c r="G10" s="30">
        <v>20214204.859999999</v>
      </c>
      <c r="H10" s="30">
        <v>12128522</v>
      </c>
      <c r="I10" s="30">
        <v>8085682.8599999994</v>
      </c>
      <c r="J10" s="36">
        <v>0.6</v>
      </c>
      <c r="K10" s="30">
        <v>2205186</v>
      </c>
      <c r="L10" s="30">
        <v>6621558</v>
      </c>
      <c r="M10" s="30">
        <v>3301778</v>
      </c>
      <c r="N10" s="30">
        <v>0</v>
      </c>
    </row>
    <row r="11" spans="1:14" ht="36" x14ac:dyDescent="0.25">
      <c r="A11" s="32">
        <v>7</v>
      </c>
      <c r="B11" s="33" t="s">
        <v>95</v>
      </c>
      <c r="C11" s="27" t="s">
        <v>96</v>
      </c>
      <c r="D11" s="27" t="s">
        <v>97</v>
      </c>
      <c r="E11" s="28">
        <v>21</v>
      </c>
      <c r="F11" s="35">
        <v>839.49</v>
      </c>
      <c r="G11" s="30">
        <v>6496669.6699999999</v>
      </c>
      <c r="H11" s="30">
        <v>4547668</v>
      </c>
      <c r="I11" s="30">
        <v>1949001.67</v>
      </c>
      <c r="J11" s="36">
        <v>0.7</v>
      </c>
      <c r="K11" s="30">
        <v>703351</v>
      </c>
      <c r="L11" s="30">
        <v>3844317</v>
      </c>
      <c r="M11" s="30">
        <v>0</v>
      </c>
      <c r="N11" s="30">
        <v>0</v>
      </c>
    </row>
    <row r="12" spans="1:14" ht="24" x14ac:dyDescent="0.25">
      <c r="A12" s="32">
        <v>8</v>
      </c>
      <c r="B12" s="33" t="s">
        <v>98</v>
      </c>
      <c r="C12" s="27" t="s">
        <v>99</v>
      </c>
      <c r="D12" s="27" t="s">
        <v>100</v>
      </c>
      <c r="E12" s="28">
        <v>20</v>
      </c>
      <c r="F12" s="35">
        <v>1637.5</v>
      </c>
      <c r="G12" s="30">
        <v>10170095.890000001</v>
      </c>
      <c r="H12" s="30">
        <v>6102057</v>
      </c>
      <c r="I12" s="30">
        <v>4068038.8900000006</v>
      </c>
      <c r="J12" s="36">
        <v>0.6</v>
      </c>
      <c r="K12" s="30">
        <v>3051029</v>
      </c>
      <c r="L12" s="30">
        <v>3051028</v>
      </c>
      <c r="M12" s="30">
        <v>0</v>
      </c>
      <c r="N12" s="30">
        <v>0</v>
      </c>
    </row>
    <row r="13" spans="1:14" ht="36" x14ac:dyDescent="0.25">
      <c r="A13" s="32">
        <v>9</v>
      </c>
      <c r="B13" s="33" t="s">
        <v>101</v>
      </c>
      <c r="C13" s="27" t="s">
        <v>102</v>
      </c>
      <c r="D13" s="27" t="s">
        <v>103</v>
      </c>
      <c r="E13" s="28">
        <v>20</v>
      </c>
      <c r="F13" s="35">
        <v>1365</v>
      </c>
      <c r="G13" s="30">
        <v>3017946.62</v>
      </c>
      <c r="H13" s="30">
        <v>1810767</v>
      </c>
      <c r="I13" s="30">
        <v>1207179.6200000001</v>
      </c>
      <c r="J13" s="36">
        <v>0.6</v>
      </c>
      <c r="K13" s="30">
        <v>66000</v>
      </c>
      <c r="L13" s="30">
        <v>1085627</v>
      </c>
      <c r="M13" s="30">
        <v>659140</v>
      </c>
      <c r="N13" s="30">
        <v>0</v>
      </c>
    </row>
    <row r="14" spans="1:14" ht="48" x14ac:dyDescent="0.25">
      <c r="A14" s="32">
        <v>10</v>
      </c>
      <c r="B14" s="33" t="s">
        <v>104</v>
      </c>
      <c r="C14" s="27" t="s">
        <v>81</v>
      </c>
      <c r="D14" s="27" t="s">
        <v>105</v>
      </c>
      <c r="E14" s="28">
        <v>20</v>
      </c>
      <c r="F14" s="35">
        <v>1295.6400000000001</v>
      </c>
      <c r="G14" s="30">
        <v>4183864.65</v>
      </c>
      <c r="H14" s="30">
        <v>2928705</v>
      </c>
      <c r="I14" s="30">
        <v>1255159.6499999999</v>
      </c>
      <c r="J14" s="36">
        <v>0.7</v>
      </c>
      <c r="K14" s="30">
        <v>2928705</v>
      </c>
      <c r="L14" s="30">
        <v>0</v>
      </c>
      <c r="M14" s="30">
        <v>0</v>
      </c>
      <c r="N14" s="30">
        <v>0</v>
      </c>
    </row>
    <row r="15" spans="1:14" ht="24" x14ac:dyDescent="0.25">
      <c r="A15" s="32">
        <v>11</v>
      </c>
      <c r="B15" s="33" t="s">
        <v>106</v>
      </c>
      <c r="C15" s="27" t="s">
        <v>84</v>
      </c>
      <c r="D15" s="27" t="s">
        <v>107</v>
      </c>
      <c r="E15" s="28">
        <v>20</v>
      </c>
      <c r="F15" s="35">
        <v>882.47</v>
      </c>
      <c r="G15" s="30">
        <v>7135742.3799999999</v>
      </c>
      <c r="H15" s="30">
        <v>4995019</v>
      </c>
      <c r="I15" s="30">
        <v>2140723.38</v>
      </c>
      <c r="J15" s="36">
        <v>0.7</v>
      </c>
      <c r="K15" s="30">
        <v>1260000</v>
      </c>
      <c r="L15" s="30">
        <v>2450000</v>
      </c>
      <c r="M15" s="30">
        <v>1285019</v>
      </c>
      <c r="N15" s="30">
        <v>0</v>
      </c>
    </row>
    <row r="16" spans="1:14" ht="24" x14ac:dyDescent="0.25">
      <c r="A16" s="32">
        <v>12</v>
      </c>
      <c r="B16" s="33" t="s">
        <v>108</v>
      </c>
      <c r="C16" s="27" t="s">
        <v>90</v>
      </c>
      <c r="D16" s="27" t="s">
        <v>109</v>
      </c>
      <c r="E16" s="28">
        <v>19</v>
      </c>
      <c r="F16" s="35">
        <v>1649</v>
      </c>
      <c r="G16" s="30">
        <v>6552544.7300000004</v>
      </c>
      <c r="H16" s="30">
        <v>4586781</v>
      </c>
      <c r="I16" s="30">
        <v>1965763.7300000004</v>
      </c>
      <c r="J16" s="36">
        <v>0.7</v>
      </c>
      <c r="K16" s="30">
        <v>4586781</v>
      </c>
      <c r="L16" s="30">
        <v>0</v>
      </c>
      <c r="M16" s="30">
        <v>0</v>
      </c>
      <c r="N16" s="30">
        <v>0</v>
      </c>
    </row>
    <row r="17" spans="1:14" ht="24" x14ac:dyDescent="0.25">
      <c r="A17" s="32">
        <v>13</v>
      </c>
      <c r="B17" s="33" t="s">
        <v>110</v>
      </c>
      <c r="C17" s="27" t="s">
        <v>111</v>
      </c>
      <c r="D17" s="27" t="s">
        <v>112</v>
      </c>
      <c r="E17" s="28">
        <v>19</v>
      </c>
      <c r="F17" s="35">
        <v>1399.52</v>
      </c>
      <c r="G17" s="30">
        <v>8035492.0899999999</v>
      </c>
      <c r="H17" s="30">
        <v>4821295</v>
      </c>
      <c r="I17" s="30">
        <v>3214197.09</v>
      </c>
      <c r="J17" s="36">
        <v>0.6</v>
      </c>
      <c r="K17" s="30">
        <v>4821295</v>
      </c>
      <c r="L17" s="30">
        <v>0</v>
      </c>
      <c r="M17" s="30">
        <v>0</v>
      </c>
      <c r="N17" s="30">
        <v>0</v>
      </c>
    </row>
    <row r="18" spans="1:14" ht="24" x14ac:dyDescent="0.25">
      <c r="A18" s="32">
        <v>14</v>
      </c>
      <c r="B18" s="33" t="s">
        <v>113</v>
      </c>
      <c r="C18" s="27" t="s">
        <v>111</v>
      </c>
      <c r="D18" s="27" t="s">
        <v>114</v>
      </c>
      <c r="E18" s="28">
        <v>19</v>
      </c>
      <c r="F18" s="35">
        <v>906.79</v>
      </c>
      <c r="G18" s="30">
        <v>7445859.2999999998</v>
      </c>
      <c r="H18" s="30">
        <v>4467515</v>
      </c>
      <c r="I18" s="30">
        <v>2978344.3</v>
      </c>
      <c r="J18" s="36">
        <v>0.6</v>
      </c>
      <c r="K18" s="30">
        <v>4467515</v>
      </c>
      <c r="L18" s="30">
        <v>0</v>
      </c>
      <c r="M18" s="30">
        <v>0</v>
      </c>
      <c r="N18" s="30">
        <v>0</v>
      </c>
    </row>
    <row r="19" spans="1:14" ht="36" x14ac:dyDescent="0.25">
      <c r="A19" s="32">
        <v>15</v>
      </c>
      <c r="B19" s="33" t="s">
        <v>115</v>
      </c>
      <c r="C19" s="27" t="s">
        <v>78</v>
      </c>
      <c r="D19" s="27" t="s">
        <v>116</v>
      </c>
      <c r="E19" s="28">
        <v>19</v>
      </c>
      <c r="F19" s="35">
        <v>230.62</v>
      </c>
      <c r="G19" s="30">
        <v>5151904.57</v>
      </c>
      <c r="H19" s="30">
        <v>3091142</v>
      </c>
      <c r="I19" s="30">
        <v>2060762.5700000003</v>
      </c>
      <c r="J19" s="36">
        <v>0.6</v>
      </c>
      <c r="K19" s="30">
        <v>3091142</v>
      </c>
      <c r="L19" s="30">
        <v>0</v>
      </c>
      <c r="M19" s="30">
        <v>0</v>
      </c>
      <c r="N19" s="30">
        <v>0</v>
      </c>
    </row>
    <row r="20" spans="1:14" ht="24" x14ac:dyDescent="0.25">
      <c r="A20" s="32">
        <v>16</v>
      </c>
      <c r="B20" s="33" t="s">
        <v>117</v>
      </c>
      <c r="C20" s="27" t="s">
        <v>78</v>
      </c>
      <c r="D20" s="27" t="s">
        <v>118</v>
      </c>
      <c r="E20" s="28">
        <v>18</v>
      </c>
      <c r="F20" s="35">
        <v>1495</v>
      </c>
      <c r="G20" s="30">
        <v>3633734.16</v>
      </c>
      <c r="H20" s="30">
        <v>2543613</v>
      </c>
      <c r="I20" s="30">
        <v>1090121.1600000001</v>
      </c>
      <c r="J20" s="36">
        <v>0.7</v>
      </c>
      <c r="K20" s="30">
        <v>2543613</v>
      </c>
      <c r="L20" s="30">
        <v>0</v>
      </c>
      <c r="M20" s="30">
        <v>0</v>
      </c>
      <c r="N20" s="30">
        <v>0</v>
      </c>
    </row>
    <row r="21" spans="1:14" ht="36" x14ac:dyDescent="0.25">
      <c r="A21" s="32">
        <v>17</v>
      </c>
      <c r="B21" s="33" t="s">
        <v>119</v>
      </c>
      <c r="C21" s="27" t="s">
        <v>120</v>
      </c>
      <c r="D21" s="27" t="s">
        <v>121</v>
      </c>
      <c r="E21" s="28">
        <v>18</v>
      </c>
      <c r="F21" s="35">
        <v>620</v>
      </c>
      <c r="G21" s="30">
        <v>4504656.45</v>
      </c>
      <c r="H21" s="30">
        <v>3153259</v>
      </c>
      <c r="I21" s="30">
        <v>1351397.4500000002</v>
      </c>
      <c r="J21" s="36">
        <v>0.7</v>
      </c>
      <c r="K21" s="30">
        <v>3153259</v>
      </c>
      <c r="L21" s="30">
        <v>0</v>
      </c>
      <c r="M21" s="30">
        <v>0</v>
      </c>
      <c r="N21" s="30">
        <v>0</v>
      </c>
    </row>
    <row r="22" spans="1:14" ht="24" x14ac:dyDescent="0.25">
      <c r="A22" s="32">
        <v>18</v>
      </c>
      <c r="B22" s="33" t="s">
        <v>122</v>
      </c>
      <c r="C22" s="27" t="s">
        <v>84</v>
      </c>
      <c r="D22" s="27" t="s">
        <v>123</v>
      </c>
      <c r="E22" s="28">
        <v>18</v>
      </c>
      <c r="F22" s="35">
        <v>402.17</v>
      </c>
      <c r="G22" s="30">
        <v>3055125.27</v>
      </c>
      <c r="H22" s="30">
        <v>2138587</v>
      </c>
      <c r="I22" s="30">
        <v>916538.27</v>
      </c>
      <c r="J22" s="36">
        <v>0.7</v>
      </c>
      <c r="K22" s="30">
        <v>2138587</v>
      </c>
      <c r="L22" s="30">
        <v>0</v>
      </c>
      <c r="M22" s="30">
        <v>0</v>
      </c>
      <c r="N22" s="30">
        <v>0</v>
      </c>
    </row>
    <row r="23" spans="1:14" ht="24" x14ac:dyDescent="0.25">
      <c r="A23" s="32">
        <v>19</v>
      </c>
      <c r="B23" s="33" t="s">
        <v>15</v>
      </c>
      <c r="C23" s="27" t="s">
        <v>124</v>
      </c>
      <c r="D23" s="27" t="s">
        <v>125</v>
      </c>
      <c r="E23" s="28">
        <v>17</v>
      </c>
      <c r="F23" s="35">
        <v>1753</v>
      </c>
      <c r="G23" s="30">
        <v>23944097</v>
      </c>
      <c r="H23" s="30">
        <v>14366458</v>
      </c>
      <c r="I23" s="30">
        <v>9577639</v>
      </c>
      <c r="J23" s="36">
        <v>0.6</v>
      </c>
      <c r="K23" s="30">
        <v>60000</v>
      </c>
      <c r="L23" s="30">
        <v>5028260</v>
      </c>
      <c r="M23" s="30">
        <v>5028261</v>
      </c>
      <c r="N23" s="30">
        <v>4249937</v>
      </c>
    </row>
    <row r="24" spans="1:14" ht="22.5" customHeight="1" x14ac:dyDescent="0.25">
      <c r="A24" s="32">
        <v>20</v>
      </c>
      <c r="B24" s="33" t="s">
        <v>126</v>
      </c>
      <c r="C24" s="27" t="s">
        <v>78</v>
      </c>
      <c r="D24" s="27" t="s">
        <v>127</v>
      </c>
      <c r="E24" s="28">
        <v>17</v>
      </c>
      <c r="F24" s="35">
        <v>1089</v>
      </c>
      <c r="G24" s="30">
        <v>2272841.54</v>
      </c>
      <c r="H24" s="30">
        <v>1590989</v>
      </c>
      <c r="I24" s="30">
        <v>681852.54</v>
      </c>
      <c r="J24" s="36">
        <v>0.7</v>
      </c>
      <c r="K24" s="30">
        <v>1590989</v>
      </c>
      <c r="L24" s="30">
        <v>0</v>
      </c>
      <c r="M24" s="30">
        <v>0</v>
      </c>
      <c r="N24" s="30">
        <v>0</v>
      </c>
    </row>
    <row r="25" spans="1:14" ht="24" x14ac:dyDescent="0.25">
      <c r="A25" s="32">
        <v>21</v>
      </c>
      <c r="B25" s="33" t="s">
        <v>128</v>
      </c>
      <c r="C25" s="27" t="s">
        <v>129</v>
      </c>
      <c r="D25" s="27" t="s">
        <v>130</v>
      </c>
      <c r="E25" s="28">
        <v>17</v>
      </c>
      <c r="F25" s="35">
        <v>738.89</v>
      </c>
      <c r="G25" s="30">
        <v>4984957.8</v>
      </c>
      <c r="H25" s="30">
        <v>3489470</v>
      </c>
      <c r="I25" s="30">
        <v>1495487.7999999998</v>
      </c>
      <c r="J25" s="36">
        <v>0.7</v>
      </c>
      <c r="K25" s="30">
        <v>3489470</v>
      </c>
      <c r="L25" s="30">
        <v>0</v>
      </c>
      <c r="M25" s="30">
        <v>0</v>
      </c>
      <c r="N25" s="30">
        <v>0</v>
      </c>
    </row>
    <row r="26" spans="1:14" ht="24" x14ac:dyDescent="0.25">
      <c r="A26" s="32">
        <v>22</v>
      </c>
      <c r="B26" s="33" t="s">
        <v>131</v>
      </c>
      <c r="C26" s="27" t="s">
        <v>132</v>
      </c>
      <c r="D26" s="27" t="s">
        <v>133</v>
      </c>
      <c r="E26" s="28">
        <v>17</v>
      </c>
      <c r="F26" s="35">
        <f>214.05+30.52</f>
        <v>244.57000000000002</v>
      </c>
      <c r="G26" s="30">
        <v>7499655.5899999999</v>
      </c>
      <c r="H26" s="30">
        <v>5249758</v>
      </c>
      <c r="I26" s="30">
        <v>2249897.59</v>
      </c>
      <c r="J26" s="36">
        <v>0.7</v>
      </c>
      <c r="K26" s="30">
        <v>700000</v>
      </c>
      <c r="L26" s="30">
        <v>2800000</v>
      </c>
      <c r="M26" s="30">
        <v>1749758</v>
      </c>
      <c r="N26" s="30">
        <v>0</v>
      </c>
    </row>
    <row r="27" spans="1:14" s="51" customFormat="1" ht="21" customHeight="1" x14ac:dyDescent="0.2">
      <c r="A27" s="32">
        <v>23</v>
      </c>
      <c r="B27" s="33" t="s">
        <v>44</v>
      </c>
      <c r="C27" s="27" t="s">
        <v>134</v>
      </c>
      <c r="D27" s="27" t="s">
        <v>135</v>
      </c>
      <c r="E27" s="28">
        <v>16</v>
      </c>
      <c r="F27" s="35">
        <v>1522.15</v>
      </c>
      <c r="G27" s="30">
        <v>19074721.93</v>
      </c>
      <c r="H27" s="30">
        <v>11444833</v>
      </c>
      <c r="I27" s="30">
        <v>7629888.9299999997</v>
      </c>
      <c r="J27" s="36">
        <v>0.6</v>
      </c>
      <c r="K27" s="30">
        <v>11444833</v>
      </c>
      <c r="L27" s="30">
        <v>0</v>
      </c>
      <c r="M27" s="30">
        <v>0</v>
      </c>
      <c r="N27" s="30">
        <v>0</v>
      </c>
    </row>
    <row r="28" spans="1:14" ht="21.75" customHeight="1" x14ac:dyDescent="0.25">
      <c r="A28" s="32">
        <v>24</v>
      </c>
      <c r="B28" s="33" t="s">
        <v>136</v>
      </c>
      <c r="C28" s="27" t="s">
        <v>111</v>
      </c>
      <c r="D28" s="27" t="s">
        <v>137</v>
      </c>
      <c r="E28" s="28">
        <v>16</v>
      </c>
      <c r="F28" s="35">
        <v>1316</v>
      </c>
      <c r="G28" s="30">
        <v>13827660</v>
      </c>
      <c r="H28" s="30">
        <v>9679362</v>
      </c>
      <c r="I28" s="30">
        <v>4148298</v>
      </c>
      <c r="J28" s="36">
        <v>0.7</v>
      </c>
      <c r="K28" s="30">
        <v>266910</v>
      </c>
      <c r="L28" s="30">
        <v>4168962</v>
      </c>
      <c r="M28" s="30">
        <v>5243490</v>
      </c>
      <c r="N28" s="30">
        <v>0</v>
      </c>
    </row>
    <row r="29" spans="1:14" ht="24" x14ac:dyDescent="0.25">
      <c r="A29" s="32">
        <v>25</v>
      </c>
      <c r="B29" s="33" t="s">
        <v>138</v>
      </c>
      <c r="C29" s="27" t="s">
        <v>120</v>
      </c>
      <c r="D29" s="27" t="s">
        <v>139</v>
      </c>
      <c r="E29" s="28">
        <v>16</v>
      </c>
      <c r="F29" s="35">
        <v>547</v>
      </c>
      <c r="G29" s="30">
        <v>7024493.3200000003</v>
      </c>
      <c r="H29" s="30">
        <v>4917145</v>
      </c>
      <c r="I29" s="30">
        <v>2107348.3200000003</v>
      </c>
      <c r="J29" s="36">
        <v>0.7</v>
      </c>
      <c r="K29" s="30">
        <v>2239853</v>
      </c>
      <c r="L29" s="30">
        <v>2677292</v>
      </c>
      <c r="M29" s="30">
        <v>0</v>
      </c>
      <c r="N29" s="30">
        <v>0</v>
      </c>
    </row>
    <row r="30" spans="1:14" ht="36" x14ac:dyDescent="0.25">
      <c r="A30" s="32">
        <v>26</v>
      </c>
      <c r="B30" s="33" t="s">
        <v>140</v>
      </c>
      <c r="C30" s="27" t="s">
        <v>141</v>
      </c>
      <c r="D30" s="27" t="s">
        <v>142</v>
      </c>
      <c r="E30" s="28">
        <v>16</v>
      </c>
      <c r="F30" s="35">
        <v>241.83</v>
      </c>
      <c r="G30" s="30">
        <v>2793552.55</v>
      </c>
      <c r="H30" s="30">
        <v>1676131</v>
      </c>
      <c r="I30" s="30">
        <v>1117421.5499999998</v>
      </c>
      <c r="J30" s="36">
        <v>0.6</v>
      </c>
      <c r="K30" s="30">
        <v>1676131</v>
      </c>
      <c r="L30" s="30">
        <v>0</v>
      </c>
      <c r="M30" s="30">
        <v>0</v>
      </c>
      <c r="N30" s="30">
        <v>0</v>
      </c>
    </row>
    <row r="31" spans="1:14" ht="36" x14ac:dyDescent="0.25">
      <c r="A31" s="32">
        <v>27</v>
      </c>
      <c r="B31" s="33" t="s">
        <v>143</v>
      </c>
      <c r="C31" s="27" t="s">
        <v>78</v>
      </c>
      <c r="D31" s="27" t="s">
        <v>144</v>
      </c>
      <c r="E31" s="28">
        <v>15</v>
      </c>
      <c r="F31" s="35">
        <v>2298.66</v>
      </c>
      <c r="G31" s="30">
        <v>3788198.69</v>
      </c>
      <c r="H31" s="30">
        <v>2651739</v>
      </c>
      <c r="I31" s="30">
        <v>1136459.69</v>
      </c>
      <c r="J31" s="36">
        <v>0.7</v>
      </c>
      <c r="K31" s="30">
        <v>2651739</v>
      </c>
      <c r="L31" s="30">
        <v>0</v>
      </c>
      <c r="M31" s="30">
        <v>0</v>
      </c>
      <c r="N31" s="30">
        <v>0</v>
      </c>
    </row>
    <row r="32" spans="1:14" ht="36" x14ac:dyDescent="0.25">
      <c r="A32" s="32">
        <v>28</v>
      </c>
      <c r="B32" s="33" t="s">
        <v>145</v>
      </c>
      <c r="C32" s="27" t="s">
        <v>120</v>
      </c>
      <c r="D32" s="27" t="s">
        <v>146</v>
      </c>
      <c r="E32" s="28">
        <v>15</v>
      </c>
      <c r="F32" s="35">
        <v>921.73</v>
      </c>
      <c r="G32" s="30">
        <v>3711000</v>
      </c>
      <c r="H32" s="30">
        <v>2226600</v>
      </c>
      <c r="I32" s="30">
        <v>1484400</v>
      </c>
      <c r="J32" s="36">
        <v>0.6</v>
      </c>
      <c r="K32" s="30">
        <v>2226600</v>
      </c>
      <c r="L32" s="30">
        <v>0</v>
      </c>
      <c r="M32" s="30">
        <v>0</v>
      </c>
      <c r="N32" s="30">
        <v>0</v>
      </c>
    </row>
    <row r="33" spans="1:14" ht="30.75" customHeight="1" x14ac:dyDescent="0.25">
      <c r="A33" s="32">
        <v>29</v>
      </c>
      <c r="B33" s="33" t="s">
        <v>147</v>
      </c>
      <c r="C33" s="27" t="s">
        <v>124</v>
      </c>
      <c r="D33" s="27" t="s">
        <v>148</v>
      </c>
      <c r="E33" s="28">
        <v>14</v>
      </c>
      <c r="F33" s="35">
        <v>2430</v>
      </c>
      <c r="G33" s="30">
        <v>5759999.8399999999</v>
      </c>
      <c r="H33" s="30">
        <v>4031999</v>
      </c>
      <c r="I33" s="30">
        <v>1728000.8399999999</v>
      </c>
      <c r="J33" s="36">
        <v>0.7</v>
      </c>
      <c r="K33" s="30">
        <v>117430</v>
      </c>
      <c r="L33" s="30">
        <v>3914569</v>
      </c>
      <c r="M33" s="30">
        <v>0</v>
      </c>
      <c r="N33" s="30">
        <v>0</v>
      </c>
    </row>
    <row r="34" spans="1:14" ht="27" customHeight="1" x14ac:dyDescent="0.25">
      <c r="A34" s="32">
        <v>30</v>
      </c>
      <c r="B34" s="33" t="s">
        <v>149</v>
      </c>
      <c r="C34" s="27" t="s">
        <v>99</v>
      </c>
      <c r="D34" s="27" t="s">
        <v>150</v>
      </c>
      <c r="E34" s="28">
        <v>14</v>
      </c>
      <c r="F34" s="35">
        <v>947</v>
      </c>
      <c r="G34" s="30">
        <v>3984177.86</v>
      </c>
      <c r="H34" s="30">
        <v>2788924</v>
      </c>
      <c r="I34" s="30">
        <v>1195253.8599999999</v>
      </c>
      <c r="J34" s="36">
        <v>0.7</v>
      </c>
      <c r="K34" s="30">
        <v>2788924</v>
      </c>
      <c r="L34" s="30">
        <v>0</v>
      </c>
      <c r="M34" s="30">
        <v>0</v>
      </c>
      <c r="N34" s="30">
        <v>0</v>
      </c>
    </row>
    <row r="35" spans="1:14" ht="20.25" customHeight="1" x14ac:dyDescent="0.25">
      <c r="A35" s="32">
        <v>31</v>
      </c>
      <c r="B35" s="33" t="s">
        <v>151</v>
      </c>
      <c r="C35" s="27" t="s">
        <v>152</v>
      </c>
      <c r="D35" s="27" t="s">
        <v>334</v>
      </c>
      <c r="E35" s="28">
        <v>14</v>
      </c>
      <c r="F35" s="35">
        <v>945.54</v>
      </c>
      <c r="G35" s="30">
        <v>14983400</v>
      </c>
      <c r="H35" s="30">
        <v>8990040</v>
      </c>
      <c r="I35" s="30">
        <v>5993360</v>
      </c>
      <c r="J35" s="36">
        <v>0.6</v>
      </c>
      <c r="K35" s="30">
        <v>8990040</v>
      </c>
      <c r="L35" s="30">
        <v>0</v>
      </c>
      <c r="M35" s="30">
        <v>0</v>
      </c>
      <c r="N35" s="30">
        <v>0</v>
      </c>
    </row>
    <row r="36" spans="1:14" x14ac:dyDescent="0.25">
      <c r="A36" s="32">
        <v>32</v>
      </c>
      <c r="B36" s="33" t="s">
        <v>153</v>
      </c>
      <c r="C36" s="34" t="s">
        <v>111</v>
      </c>
      <c r="D36" s="27" t="s">
        <v>154</v>
      </c>
      <c r="E36" s="28">
        <v>14</v>
      </c>
      <c r="F36" s="35">
        <v>500</v>
      </c>
      <c r="G36" s="30">
        <v>3605000</v>
      </c>
      <c r="H36" s="30">
        <v>2523500</v>
      </c>
      <c r="I36" s="30">
        <v>1081500</v>
      </c>
      <c r="J36" s="36">
        <v>0.7</v>
      </c>
      <c r="K36" s="30">
        <v>1261750</v>
      </c>
      <c r="L36" s="30">
        <v>1261750</v>
      </c>
      <c r="M36" s="30">
        <v>0</v>
      </c>
      <c r="N36" s="30">
        <v>0</v>
      </c>
    </row>
    <row r="37" spans="1:14" ht="24" x14ac:dyDescent="0.25">
      <c r="A37" s="32">
        <v>33</v>
      </c>
      <c r="B37" s="33" t="s">
        <v>155</v>
      </c>
      <c r="C37" s="27" t="s">
        <v>152</v>
      </c>
      <c r="D37" s="27" t="s">
        <v>156</v>
      </c>
      <c r="E37" s="28">
        <v>14</v>
      </c>
      <c r="F37" s="35">
        <v>370</v>
      </c>
      <c r="G37" s="30">
        <v>985897.46</v>
      </c>
      <c r="H37" s="30">
        <v>690128</v>
      </c>
      <c r="I37" s="30">
        <v>295769.45999999996</v>
      </c>
      <c r="J37" s="36">
        <v>0.7</v>
      </c>
      <c r="K37" s="30">
        <v>690128</v>
      </c>
      <c r="L37" s="30">
        <v>0</v>
      </c>
      <c r="M37" s="30">
        <v>0</v>
      </c>
      <c r="N37" s="30">
        <v>0</v>
      </c>
    </row>
    <row r="38" spans="1:14" ht="24" x14ac:dyDescent="0.25">
      <c r="A38" s="32">
        <v>34</v>
      </c>
      <c r="B38" s="33" t="s">
        <v>157</v>
      </c>
      <c r="C38" s="27" t="s">
        <v>93</v>
      </c>
      <c r="D38" s="27" t="s">
        <v>158</v>
      </c>
      <c r="E38" s="28">
        <v>14</v>
      </c>
      <c r="F38" s="35">
        <v>310</v>
      </c>
      <c r="G38" s="30">
        <v>537590.73</v>
      </c>
      <c r="H38" s="30">
        <v>322554</v>
      </c>
      <c r="I38" s="30">
        <v>215036.72999999998</v>
      </c>
      <c r="J38" s="36">
        <v>0.6</v>
      </c>
      <c r="K38" s="30">
        <v>322554</v>
      </c>
      <c r="L38" s="30">
        <v>0</v>
      </c>
      <c r="M38" s="30">
        <v>0</v>
      </c>
      <c r="N38" s="30">
        <v>0</v>
      </c>
    </row>
    <row r="39" spans="1:14" ht="48" x14ac:dyDescent="0.25">
      <c r="A39" s="32">
        <v>35</v>
      </c>
      <c r="B39" s="33" t="s">
        <v>159</v>
      </c>
      <c r="C39" s="27" t="s">
        <v>81</v>
      </c>
      <c r="D39" s="27" t="s">
        <v>160</v>
      </c>
      <c r="E39" s="28">
        <v>14</v>
      </c>
      <c r="F39" s="35">
        <v>270</v>
      </c>
      <c r="G39" s="30">
        <v>2368062.1800000002</v>
      </c>
      <c r="H39" s="30">
        <v>1657643</v>
      </c>
      <c r="I39" s="30">
        <v>710419.18000000017</v>
      </c>
      <c r="J39" s="36">
        <v>0.7</v>
      </c>
      <c r="K39" s="30">
        <v>1657643</v>
      </c>
      <c r="L39" s="30">
        <v>0</v>
      </c>
      <c r="M39" s="30">
        <v>0</v>
      </c>
      <c r="N39" s="30">
        <v>0</v>
      </c>
    </row>
    <row r="40" spans="1:14" ht="30" customHeight="1" x14ac:dyDescent="0.25">
      <c r="A40" s="32">
        <v>36</v>
      </c>
      <c r="B40" s="33" t="s">
        <v>161</v>
      </c>
      <c r="C40" s="27" t="s">
        <v>132</v>
      </c>
      <c r="D40" s="27" t="s">
        <v>162</v>
      </c>
      <c r="E40" s="28">
        <v>14</v>
      </c>
      <c r="F40" s="35">
        <v>185</v>
      </c>
      <c r="G40" s="30">
        <v>405195.01</v>
      </c>
      <c r="H40" s="30">
        <v>283636</v>
      </c>
      <c r="I40" s="30">
        <v>121559.01000000001</v>
      </c>
      <c r="J40" s="36">
        <v>0.7</v>
      </c>
      <c r="K40" s="30">
        <v>283636</v>
      </c>
      <c r="L40" s="30">
        <v>0</v>
      </c>
      <c r="M40" s="30">
        <v>0</v>
      </c>
      <c r="N40" s="30">
        <v>0</v>
      </c>
    </row>
    <row r="41" spans="1:14" ht="30" customHeight="1" x14ac:dyDescent="0.25">
      <c r="A41" s="32">
        <v>37</v>
      </c>
      <c r="B41" s="33" t="s">
        <v>163</v>
      </c>
      <c r="C41" s="27" t="s">
        <v>99</v>
      </c>
      <c r="D41" s="27" t="s">
        <v>164</v>
      </c>
      <c r="E41" s="28">
        <v>14</v>
      </c>
      <c r="F41" s="54">
        <v>112.28</v>
      </c>
      <c r="G41" s="30">
        <v>1814720.36</v>
      </c>
      <c r="H41" s="30">
        <v>1270304</v>
      </c>
      <c r="I41" s="30">
        <v>544416.3600000001</v>
      </c>
      <c r="J41" s="36">
        <v>0.7</v>
      </c>
      <c r="K41" s="30">
        <v>1270304</v>
      </c>
      <c r="L41" s="30">
        <v>0</v>
      </c>
      <c r="M41" s="30">
        <v>0</v>
      </c>
      <c r="N41" s="30">
        <v>0</v>
      </c>
    </row>
    <row r="42" spans="1:14" ht="24" x14ac:dyDescent="0.25">
      <c r="A42" s="32">
        <v>38</v>
      </c>
      <c r="B42" s="33" t="s">
        <v>122</v>
      </c>
      <c r="C42" s="27" t="s">
        <v>165</v>
      </c>
      <c r="D42" s="27" t="s">
        <v>166</v>
      </c>
      <c r="E42" s="28">
        <v>13</v>
      </c>
      <c r="F42" s="35">
        <v>4854</v>
      </c>
      <c r="G42" s="30">
        <v>7113634.5899999999</v>
      </c>
      <c r="H42" s="30">
        <v>4268180</v>
      </c>
      <c r="I42" s="30">
        <v>2845454.59</v>
      </c>
      <c r="J42" s="36">
        <v>0.6</v>
      </c>
      <c r="K42" s="30">
        <v>0</v>
      </c>
      <c r="L42" s="30">
        <v>835846</v>
      </c>
      <c r="M42" s="30">
        <v>3432334</v>
      </c>
      <c r="N42" s="30">
        <v>0</v>
      </c>
    </row>
    <row r="43" spans="1:14" ht="24" x14ac:dyDescent="0.25">
      <c r="A43" s="32">
        <v>39</v>
      </c>
      <c r="B43" s="33" t="s">
        <v>167</v>
      </c>
      <c r="C43" s="27" t="s">
        <v>84</v>
      </c>
      <c r="D43" s="27" t="s">
        <v>168</v>
      </c>
      <c r="E43" s="28">
        <v>13</v>
      </c>
      <c r="F43" s="35">
        <v>3005</v>
      </c>
      <c r="G43" s="30">
        <v>1846936.39</v>
      </c>
      <c r="H43" s="30">
        <v>1292855</v>
      </c>
      <c r="I43" s="30">
        <v>554081.3899999999</v>
      </c>
      <c r="J43" s="36">
        <v>0.7</v>
      </c>
      <c r="K43" s="30">
        <v>1292855</v>
      </c>
      <c r="L43" s="30">
        <v>0</v>
      </c>
      <c r="M43" s="30">
        <v>0</v>
      </c>
      <c r="N43" s="30">
        <v>0</v>
      </c>
    </row>
    <row r="44" spans="1:14" ht="48" x14ac:dyDescent="0.25">
      <c r="A44" s="32">
        <v>40</v>
      </c>
      <c r="B44" s="33" t="s">
        <v>169</v>
      </c>
      <c r="C44" s="34" t="s">
        <v>170</v>
      </c>
      <c r="D44" s="27" t="s">
        <v>171</v>
      </c>
      <c r="E44" s="28">
        <v>13</v>
      </c>
      <c r="F44" s="35">
        <v>1686.4</v>
      </c>
      <c r="G44" s="30">
        <v>7832446.2800000003</v>
      </c>
      <c r="H44" s="30">
        <v>5482712</v>
      </c>
      <c r="I44" s="30">
        <v>2349734.2800000003</v>
      </c>
      <c r="J44" s="36">
        <v>0.7</v>
      </c>
      <c r="K44" s="30">
        <v>5482712</v>
      </c>
      <c r="L44" s="30">
        <v>0</v>
      </c>
      <c r="M44" s="30">
        <v>0</v>
      </c>
      <c r="N44" s="30">
        <v>0</v>
      </c>
    </row>
    <row r="45" spans="1:14" ht="24" x14ac:dyDescent="0.25">
      <c r="A45" s="32">
        <v>41</v>
      </c>
      <c r="B45" s="33" t="s">
        <v>172</v>
      </c>
      <c r="C45" s="27" t="s">
        <v>152</v>
      </c>
      <c r="D45" s="27" t="s">
        <v>173</v>
      </c>
      <c r="E45" s="28">
        <v>13</v>
      </c>
      <c r="F45" s="35">
        <v>991</v>
      </c>
      <c r="G45" s="30">
        <v>2969950.39</v>
      </c>
      <c r="H45" s="30">
        <v>2078965</v>
      </c>
      <c r="I45" s="30">
        <v>890985.39000000013</v>
      </c>
      <c r="J45" s="36">
        <v>0.7</v>
      </c>
      <c r="K45" s="30">
        <v>2078965</v>
      </c>
      <c r="L45" s="30">
        <v>0</v>
      </c>
      <c r="M45" s="30">
        <v>0</v>
      </c>
      <c r="N45" s="30">
        <v>0</v>
      </c>
    </row>
    <row r="46" spans="1:14" x14ac:dyDescent="0.25">
      <c r="A46" s="32">
        <v>42</v>
      </c>
      <c r="B46" s="33" t="s">
        <v>174</v>
      </c>
      <c r="C46" s="27" t="s">
        <v>81</v>
      </c>
      <c r="D46" s="27" t="s">
        <v>175</v>
      </c>
      <c r="E46" s="28">
        <v>13</v>
      </c>
      <c r="F46" s="35">
        <v>630.9</v>
      </c>
      <c r="G46" s="30">
        <v>3217100</v>
      </c>
      <c r="H46" s="30">
        <v>1930260</v>
      </c>
      <c r="I46" s="30">
        <v>1286840</v>
      </c>
      <c r="J46" s="36">
        <v>0.6</v>
      </c>
      <c r="K46" s="30">
        <v>882540</v>
      </c>
      <c r="L46" s="30">
        <v>1047720</v>
      </c>
      <c r="M46" s="30">
        <v>0</v>
      </c>
      <c r="N46" s="30">
        <v>0</v>
      </c>
    </row>
    <row r="47" spans="1:14" ht="24" x14ac:dyDescent="0.25">
      <c r="A47" s="32">
        <v>43</v>
      </c>
      <c r="B47" s="33" t="s">
        <v>176</v>
      </c>
      <c r="C47" s="27" t="s">
        <v>78</v>
      </c>
      <c r="D47" s="27" t="s">
        <v>177</v>
      </c>
      <c r="E47" s="28">
        <v>13</v>
      </c>
      <c r="F47" s="35">
        <v>390</v>
      </c>
      <c r="G47" s="30">
        <v>1970600</v>
      </c>
      <c r="H47" s="30">
        <v>1379420</v>
      </c>
      <c r="I47" s="30">
        <v>591180</v>
      </c>
      <c r="J47" s="36">
        <v>0.7</v>
      </c>
      <c r="K47" s="30">
        <v>1379420</v>
      </c>
      <c r="L47" s="30">
        <v>0</v>
      </c>
      <c r="M47" s="30">
        <v>0</v>
      </c>
      <c r="N47" s="30">
        <v>0</v>
      </c>
    </row>
    <row r="48" spans="1:14" ht="24" x14ac:dyDescent="0.25">
      <c r="A48" s="32">
        <v>44</v>
      </c>
      <c r="B48" s="33" t="s">
        <v>178</v>
      </c>
      <c r="C48" s="27" t="s">
        <v>78</v>
      </c>
      <c r="D48" s="27" t="s">
        <v>179</v>
      </c>
      <c r="E48" s="28">
        <v>12</v>
      </c>
      <c r="F48" s="35">
        <v>1210.4000000000001</v>
      </c>
      <c r="G48" s="30">
        <v>4920839.91</v>
      </c>
      <c r="H48" s="30">
        <v>3444587</v>
      </c>
      <c r="I48" s="30">
        <v>1476252.9100000001</v>
      </c>
      <c r="J48" s="36">
        <v>0.7</v>
      </c>
      <c r="K48" s="30">
        <v>644587</v>
      </c>
      <c r="L48" s="30">
        <v>1400000</v>
      </c>
      <c r="M48" s="30">
        <v>1400000</v>
      </c>
      <c r="N48" s="30">
        <v>0</v>
      </c>
    </row>
    <row r="49" spans="1:938" ht="24" x14ac:dyDescent="0.25">
      <c r="A49" s="32">
        <v>45</v>
      </c>
      <c r="B49" s="33" t="s">
        <v>180</v>
      </c>
      <c r="C49" s="27" t="s">
        <v>132</v>
      </c>
      <c r="D49" s="27" t="s">
        <v>181</v>
      </c>
      <c r="E49" s="28">
        <v>12</v>
      </c>
      <c r="F49" s="35">
        <v>901</v>
      </c>
      <c r="G49" s="30">
        <v>2041348.79</v>
      </c>
      <c r="H49" s="30">
        <v>1224809</v>
      </c>
      <c r="I49" s="30">
        <v>816539.79</v>
      </c>
      <c r="J49" s="36">
        <v>0.6</v>
      </c>
      <c r="K49" s="30">
        <v>14760</v>
      </c>
      <c r="L49" s="30">
        <v>1210049</v>
      </c>
      <c r="M49" s="30">
        <v>0</v>
      </c>
      <c r="N49" s="30">
        <v>0</v>
      </c>
    </row>
    <row r="50" spans="1:938" ht="24" x14ac:dyDescent="0.25">
      <c r="A50" s="32">
        <v>46</v>
      </c>
      <c r="B50" s="33" t="s">
        <v>182</v>
      </c>
      <c r="C50" s="34" t="s">
        <v>124</v>
      </c>
      <c r="D50" s="27" t="s">
        <v>183</v>
      </c>
      <c r="E50" s="28">
        <v>12</v>
      </c>
      <c r="F50" s="35">
        <v>873</v>
      </c>
      <c r="G50" s="30">
        <v>1745356.73</v>
      </c>
      <c r="H50" s="30">
        <v>1221749</v>
      </c>
      <c r="I50" s="30">
        <v>523607.73</v>
      </c>
      <c r="J50" s="36">
        <v>0.7</v>
      </c>
      <c r="K50" s="30">
        <v>1221749</v>
      </c>
      <c r="L50" s="30">
        <v>0</v>
      </c>
      <c r="M50" s="30">
        <v>0</v>
      </c>
      <c r="N50" s="30">
        <v>0</v>
      </c>
    </row>
    <row r="51" spans="1:938" ht="24" x14ac:dyDescent="0.25">
      <c r="A51" s="32">
        <v>47</v>
      </c>
      <c r="B51" s="33" t="s">
        <v>184</v>
      </c>
      <c r="C51" s="27" t="s">
        <v>78</v>
      </c>
      <c r="D51" s="27" t="s">
        <v>185</v>
      </c>
      <c r="E51" s="28">
        <v>12</v>
      </c>
      <c r="F51" s="35">
        <v>783</v>
      </c>
      <c r="G51" s="30">
        <v>2011783.47</v>
      </c>
      <c r="H51" s="30">
        <v>1408248</v>
      </c>
      <c r="I51" s="30">
        <v>603535.47</v>
      </c>
      <c r="J51" s="36">
        <v>0.7</v>
      </c>
      <c r="K51" s="30">
        <v>1408248</v>
      </c>
      <c r="L51" s="30">
        <v>0</v>
      </c>
      <c r="M51" s="30">
        <v>0</v>
      </c>
      <c r="N51" s="30">
        <v>0</v>
      </c>
    </row>
    <row r="52" spans="1:938" ht="24" x14ac:dyDescent="0.25">
      <c r="A52" s="32">
        <v>48</v>
      </c>
      <c r="B52" s="33" t="s">
        <v>186</v>
      </c>
      <c r="C52" s="27" t="s">
        <v>87</v>
      </c>
      <c r="D52" s="27" t="s">
        <v>187</v>
      </c>
      <c r="E52" s="28">
        <v>12</v>
      </c>
      <c r="F52" s="35">
        <v>285</v>
      </c>
      <c r="G52" s="30">
        <v>1100000</v>
      </c>
      <c r="H52" s="30">
        <v>660000</v>
      </c>
      <c r="I52" s="30">
        <v>440000</v>
      </c>
      <c r="J52" s="36">
        <v>0.6</v>
      </c>
      <c r="K52" s="30">
        <v>528000</v>
      </c>
      <c r="L52" s="30">
        <v>132000</v>
      </c>
      <c r="M52" s="30">
        <v>0</v>
      </c>
      <c r="N52" s="30">
        <v>0</v>
      </c>
    </row>
    <row r="53" spans="1:938" s="25" customFormat="1" ht="24" x14ac:dyDescent="0.2">
      <c r="A53" s="32">
        <v>49</v>
      </c>
      <c r="B53" s="33" t="s">
        <v>188</v>
      </c>
      <c r="C53" s="34" t="s">
        <v>141</v>
      </c>
      <c r="D53" s="27" t="s">
        <v>189</v>
      </c>
      <c r="E53" s="28">
        <v>11</v>
      </c>
      <c r="F53" s="35">
        <v>1551</v>
      </c>
      <c r="G53" s="30">
        <v>4471166.99</v>
      </c>
      <c r="H53" s="30">
        <v>2682700</v>
      </c>
      <c r="I53" s="30">
        <v>1788466.9900000002</v>
      </c>
      <c r="J53" s="36">
        <v>0.6</v>
      </c>
      <c r="K53" s="30">
        <v>2682700</v>
      </c>
      <c r="L53" s="30">
        <v>0</v>
      </c>
      <c r="M53" s="30">
        <v>0</v>
      </c>
      <c r="N53" s="30">
        <v>0</v>
      </c>
    </row>
    <row r="54" spans="1:938" ht="24" x14ac:dyDescent="0.25">
      <c r="A54" s="32">
        <v>50</v>
      </c>
      <c r="B54" s="33" t="s">
        <v>190</v>
      </c>
      <c r="C54" s="27" t="s">
        <v>191</v>
      </c>
      <c r="D54" s="27" t="s">
        <v>192</v>
      </c>
      <c r="E54" s="28">
        <v>11</v>
      </c>
      <c r="F54" s="35">
        <v>1223</v>
      </c>
      <c r="G54" s="30">
        <v>1644765.65</v>
      </c>
      <c r="H54" s="30">
        <v>1151335</v>
      </c>
      <c r="I54" s="30">
        <v>493430.64999999991</v>
      </c>
      <c r="J54" s="36">
        <v>0.7</v>
      </c>
      <c r="K54" s="30">
        <v>1151335</v>
      </c>
      <c r="L54" s="30">
        <v>0</v>
      </c>
      <c r="M54" s="30">
        <v>0</v>
      </c>
      <c r="N54" s="30">
        <v>0</v>
      </c>
    </row>
    <row r="55" spans="1:938" s="12" customFormat="1" ht="12" x14ac:dyDescent="0.2">
      <c r="A55" s="32">
        <v>51</v>
      </c>
      <c r="B55" s="33" t="s">
        <v>193</v>
      </c>
      <c r="C55" s="27" t="s">
        <v>132</v>
      </c>
      <c r="D55" s="27" t="s">
        <v>194</v>
      </c>
      <c r="E55" s="28">
        <v>11</v>
      </c>
      <c r="F55" s="35">
        <v>980</v>
      </c>
      <c r="G55" s="30">
        <v>851613.6</v>
      </c>
      <c r="H55" s="30">
        <v>596129</v>
      </c>
      <c r="I55" s="30">
        <v>255484.59999999998</v>
      </c>
      <c r="J55" s="36">
        <v>0.7</v>
      </c>
      <c r="K55" s="30">
        <v>596129</v>
      </c>
      <c r="L55" s="30">
        <v>0</v>
      </c>
      <c r="M55" s="30">
        <v>0</v>
      </c>
      <c r="N55" s="30">
        <v>0</v>
      </c>
    </row>
    <row r="56" spans="1:938" ht="24" x14ac:dyDescent="0.25">
      <c r="A56" s="32">
        <v>52</v>
      </c>
      <c r="B56" s="33" t="s">
        <v>122</v>
      </c>
      <c r="C56" s="34" t="s">
        <v>111</v>
      </c>
      <c r="D56" s="27" t="s">
        <v>197</v>
      </c>
      <c r="E56" s="28">
        <v>11</v>
      </c>
      <c r="F56" s="35">
        <v>840</v>
      </c>
      <c r="G56" s="30">
        <v>732956.31</v>
      </c>
      <c r="H56" s="30">
        <v>513069</v>
      </c>
      <c r="I56" s="30">
        <v>219887.31000000006</v>
      </c>
      <c r="J56" s="36">
        <v>0.7</v>
      </c>
      <c r="K56" s="30">
        <v>513069</v>
      </c>
      <c r="L56" s="30">
        <v>0</v>
      </c>
      <c r="M56" s="30">
        <v>0</v>
      </c>
      <c r="N56" s="30">
        <v>0</v>
      </c>
    </row>
    <row r="57" spans="1:938" ht="24" x14ac:dyDescent="0.25">
      <c r="A57" s="32">
        <v>53</v>
      </c>
      <c r="B57" s="33" t="s">
        <v>198</v>
      </c>
      <c r="C57" s="27" t="s">
        <v>120</v>
      </c>
      <c r="D57" s="27" t="s">
        <v>199</v>
      </c>
      <c r="E57" s="28">
        <v>11</v>
      </c>
      <c r="F57" s="35">
        <v>799</v>
      </c>
      <c r="G57" s="30">
        <v>1596273.95</v>
      </c>
      <c r="H57" s="30">
        <v>1117391</v>
      </c>
      <c r="I57" s="30">
        <v>478882.94999999995</v>
      </c>
      <c r="J57" s="36">
        <v>0.7</v>
      </c>
      <c r="K57" s="30">
        <v>1117391</v>
      </c>
      <c r="L57" s="30">
        <v>0</v>
      </c>
      <c r="M57" s="30">
        <v>0</v>
      </c>
      <c r="N57" s="30">
        <v>0</v>
      </c>
    </row>
    <row r="58" spans="1:938" ht="36" x14ac:dyDescent="0.25">
      <c r="A58" s="32">
        <v>54</v>
      </c>
      <c r="B58" s="33" t="s">
        <v>200</v>
      </c>
      <c r="C58" s="27" t="s">
        <v>78</v>
      </c>
      <c r="D58" s="33" t="s">
        <v>201</v>
      </c>
      <c r="E58" s="28">
        <v>11</v>
      </c>
      <c r="F58" s="35">
        <v>634</v>
      </c>
      <c r="G58" s="30">
        <v>3647676.99</v>
      </c>
      <c r="H58" s="30">
        <v>2553373</v>
      </c>
      <c r="I58" s="30">
        <v>1094303.9900000002</v>
      </c>
      <c r="J58" s="36">
        <v>0.7</v>
      </c>
      <c r="K58" s="30">
        <v>2553373</v>
      </c>
      <c r="L58" s="30">
        <v>0</v>
      </c>
      <c r="M58" s="30">
        <v>0</v>
      </c>
      <c r="N58" s="30">
        <v>0</v>
      </c>
    </row>
    <row r="59" spans="1:938" ht="24" x14ac:dyDescent="0.25">
      <c r="A59" s="32">
        <v>55</v>
      </c>
      <c r="B59" s="33" t="s">
        <v>202</v>
      </c>
      <c r="C59" s="27" t="s">
        <v>141</v>
      </c>
      <c r="D59" s="27" t="s">
        <v>203</v>
      </c>
      <c r="E59" s="28">
        <v>11</v>
      </c>
      <c r="F59" s="35">
        <v>429</v>
      </c>
      <c r="G59" s="30">
        <v>450830.89</v>
      </c>
      <c r="H59" s="30">
        <v>270498</v>
      </c>
      <c r="I59" s="30">
        <v>180332.89</v>
      </c>
      <c r="J59" s="36">
        <v>0.6</v>
      </c>
      <c r="K59" s="30">
        <v>270498</v>
      </c>
      <c r="L59" s="30">
        <v>0</v>
      </c>
      <c r="M59" s="30">
        <v>0</v>
      </c>
      <c r="N59" s="30">
        <v>0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</row>
    <row r="60" spans="1:938" s="21" customFormat="1" ht="24" x14ac:dyDescent="0.2">
      <c r="A60" s="32">
        <v>56</v>
      </c>
      <c r="B60" s="33" t="s">
        <v>204</v>
      </c>
      <c r="C60" s="27" t="s">
        <v>205</v>
      </c>
      <c r="D60" s="27" t="s">
        <v>206</v>
      </c>
      <c r="E60" s="28">
        <v>11</v>
      </c>
      <c r="F60" s="35">
        <v>365.24</v>
      </c>
      <c r="G60" s="30">
        <v>2006734.29</v>
      </c>
      <c r="H60" s="30">
        <v>1404714</v>
      </c>
      <c r="I60" s="30">
        <v>602020.29</v>
      </c>
      <c r="J60" s="36">
        <v>0.7</v>
      </c>
      <c r="K60" s="30">
        <v>1404714</v>
      </c>
      <c r="L60" s="30">
        <v>0</v>
      </c>
      <c r="M60" s="30">
        <v>0</v>
      </c>
      <c r="N60" s="30">
        <v>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</row>
    <row r="61" spans="1:938" x14ac:dyDescent="0.25">
      <c r="A61" s="32">
        <v>57</v>
      </c>
      <c r="B61" s="33" t="s">
        <v>207</v>
      </c>
      <c r="C61" s="27" t="s">
        <v>81</v>
      </c>
      <c r="D61" s="27" t="s">
        <v>208</v>
      </c>
      <c r="E61" s="28">
        <v>10</v>
      </c>
      <c r="F61" s="35">
        <v>1876</v>
      </c>
      <c r="G61" s="30">
        <v>2994619.53</v>
      </c>
      <c r="H61" s="30">
        <v>1796771</v>
      </c>
      <c r="I61" s="30">
        <v>1197848.5299999998</v>
      </c>
      <c r="J61" s="36">
        <v>0.6</v>
      </c>
      <c r="K61" s="30">
        <v>42000</v>
      </c>
      <c r="L61" s="30">
        <v>877386</v>
      </c>
      <c r="M61" s="30">
        <v>877385</v>
      </c>
      <c r="N61" s="30">
        <v>0</v>
      </c>
    </row>
    <row r="62" spans="1:938" ht="24" x14ac:dyDescent="0.25">
      <c r="A62" s="32">
        <v>58</v>
      </c>
      <c r="B62" s="33" t="s">
        <v>209</v>
      </c>
      <c r="C62" s="34" t="s">
        <v>96</v>
      </c>
      <c r="D62" s="27" t="s">
        <v>210</v>
      </c>
      <c r="E62" s="28">
        <v>10</v>
      </c>
      <c r="F62" s="35">
        <v>999.24</v>
      </c>
      <c r="G62" s="30">
        <v>4441523.66</v>
      </c>
      <c r="H62" s="30">
        <v>3109066</v>
      </c>
      <c r="I62" s="30">
        <v>1332457.6600000001</v>
      </c>
      <c r="J62" s="36">
        <v>0.7</v>
      </c>
      <c r="K62" s="30">
        <v>3109066</v>
      </c>
      <c r="L62" s="30">
        <v>0</v>
      </c>
      <c r="M62" s="30">
        <v>0</v>
      </c>
      <c r="N62" s="30">
        <v>0</v>
      </c>
    </row>
    <row r="63" spans="1:938" ht="24" x14ac:dyDescent="0.25">
      <c r="A63" s="32">
        <v>59</v>
      </c>
      <c r="B63" s="33" t="s">
        <v>211</v>
      </c>
      <c r="C63" s="34" t="s">
        <v>78</v>
      </c>
      <c r="D63" s="27" t="s">
        <v>212</v>
      </c>
      <c r="E63" s="28">
        <v>10</v>
      </c>
      <c r="F63" s="35">
        <v>998</v>
      </c>
      <c r="G63" s="30">
        <v>2497165.56</v>
      </c>
      <c r="H63" s="30">
        <v>1748015</v>
      </c>
      <c r="I63" s="30">
        <v>749150.56</v>
      </c>
      <c r="J63" s="36">
        <v>0.7</v>
      </c>
      <c r="K63" s="30">
        <v>1748015</v>
      </c>
      <c r="L63" s="30">
        <v>0</v>
      </c>
      <c r="M63" s="30">
        <v>0</v>
      </c>
      <c r="N63" s="30">
        <v>0</v>
      </c>
    </row>
    <row r="64" spans="1:938" ht="36" x14ac:dyDescent="0.25">
      <c r="A64" s="32">
        <v>60</v>
      </c>
      <c r="B64" s="33" t="s">
        <v>195</v>
      </c>
      <c r="C64" s="27" t="s">
        <v>170</v>
      </c>
      <c r="D64" s="27" t="s">
        <v>196</v>
      </c>
      <c r="E64" s="28">
        <v>10</v>
      </c>
      <c r="F64" s="35">
        <v>867</v>
      </c>
      <c r="G64" s="30">
        <v>1876054.92</v>
      </c>
      <c r="H64" s="30">
        <v>1125632</v>
      </c>
      <c r="I64" s="30">
        <v>750422.91999999993</v>
      </c>
      <c r="J64" s="36">
        <v>0.6</v>
      </c>
      <c r="K64" s="30">
        <v>1125632</v>
      </c>
      <c r="L64" s="30">
        <v>0</v>
      </c>
      <c r="M64" s="30">
        <v>0</v>
      </c>
      <c r="N64" s="30">
        <v>0</v>
      </c>
    </row>
    <row r="65" spans="1:938" ht="19.5" customHeight="1" x14ac:dyDescent="0.25">
      <c r="A65" s="32">
        <v>61</v>
      </c>
      <c r="B65" s="33" t="s">
        <v>213</v>
      </c>
      <c r="C65" s="27" t="s">
        <v>191</v>
      </c>
      <c r="D65" s="27" t="s">
        <v>214</v>
      </c>
      <c r="E65" s="28">
        <v>10</v>
      </c>
      <c r="F65" s="35">
        <v>844</v>
      </c>
      <c r="G65" s="30">
        <v>2738813.94</v>
      </c>
      <c r="H65" s="30">
        <v>1917169</v>
      </c>
      <c r="I65" s="30">
        <v>821644.94</v>
      </c>
      <c r="J65" s="36">
        <v>0.7</v>
      </c>
      <c r="K65" s="30">
        <v>700000</v>
      </c>
      <c r="L65" s="30">
        <v>1217169</v>
      </c>
      <c r="M65" s="30">
        <v>0</v>
      </c>
      <c r="N65" s="30">
        <v>0</v>
      </c>
    </row>
    <row r="66" spans="1:938" x14ac:dyDescent="0.25">
      <c r="A66" s="32">
        <v>62</v>
      </c>
      <c r="B66" s="33" t="s">
        <v>215</v>
      </c>
      <c r="C66" s="27" t="s">
        <v>81</v>
      </c>
      <c r="D66" s="27" t="s">
        <v>216</v>
      </c>
      <c r="E66" s="28">
        <v>10</v>
      </c>
      <c r="F66" s="35">
        <v>770</v>
      </c>
      <c r="G66" s="30">
        <v>846945.61</v>
      </c>
      <c r="H66" s="30">
        <v>508167</v>
      </c>
      <c r="I66" s="30">
        <v>338778.61</v>
      </c>
      <c r="J66" s="36">
        <v>0.6</v>
      </c>
      <c r="K66" s="30">
        <v>508167</v>
      </c>
      <c r="L66" s="30">
        <v>0</v>
      </c>
      <c r="M66" s="30">
        <v>0</v>
      </c>
      <c r="N66" s="30">
        <v>0</v>
      </c>
    </row>
    <row r="67" spans="1:938" ht="24" x14ac:dyDescent="0.25">
      <c r="A67" s="32">
        <v>63</v>
      </c>
      <c r="B67" s="33" t="s">
        <v>217</v>
      </c>
      <c r="C67" s="27" t="s">
        <v>132</v>
      </c>
      <c r="D67" s="27" t="s">
        <v>218</v>
      </c>
      <c r="E67" s="28">
        <v>10</v>
      </c>
      <c r="F67" s="35">
        <v>670</v>
      </c>
      <c r="G67" s="30">
        <v>1906091.82</v>
      </c>
      <c r="H67" s="30">
        <v>1334264</v>
      </c>
      <c r="I67" s="30">
        <v>571827.82000000007</v>
      </c>
      <c r="J67" s="36">
        <v>0.7</v>
      </c>
      <c r="K67" s="30">
        <v>1334264</v>
      </c>
      <c r="L67" s="30">
        <v>0</v>
      </c>
      <c r="M67" s="30">
        <v>0</v>
      </c>
      <c r="N67" s="30">
        <v>0</v>
      </c>
    </row>
    <row r="68" spans="1:938" ht="22.5" customHeight="1" x14ac:dyDescent="0.25">
      <c r="A68" s="32">
        <v>64</v>
      </c>
      <c r="B68" s="33" t="s">
        <v>219</v>
      </c>
      <c r="C68" s="27" t="s">
        <v>170</v>
      </c>
      <c r="D68" s="27" t="s">
        <v>220</v>
      </c>
      <c r="E68" s="55">
        <v>10</v>
      </c>
      <c r="F68" s="56">
        <v>600</v>
      </c>
      <c r="G68" s="30">
        <v>3694007.42</v>
      </c>
      <c r="H68" s="30">
        <v>2216404</v>
      </c>
      <c r="I68" s="30">
        <v>1477603.42</v>
      </c>
      <c r="J68" s="36">
        <v>0.6</v>
      </c>
      <c r="K68" s="30">
        <v>48708</v>
      </c>
      <c r="L68" s="30">
        <v>2167696</v>
      </c>
      <c r="M68" s="30">
        <v>0</v>
      </c>
      <c r="N68" s="30">
        <v>0</v>
      </c>
    </row>
    <row r="69" spans="1:938" s="37" customFormat="1" ht="24" x14ac:dyDescent="0.25">
      <c r="A69" s="32">
        <v>65</v>
      </c>
      <c r="B69" s="33" t="s">
        <v>221</v>
      </c>
      <c r="C69" s="27" t="s">
        <v>152</v>
      </c>
      <c r="D69" s="27" t="s">
        <v>332</v>
      </c>
      <c r="E69" s="28">
        <v>10</v>
      </c>
      <c r="F69" s="35">
        <v>512</v>
      </c>
      <c r="G69" s="30">
        <v>937132.96</v>
      </c>
      <c r="H69" s="30">
        <v>655993</v>
      </c>
      <c r="I69" s="30">
        <v>281139.95999999996</v>
      </c>
      <c r="J69" s="36">
        <v>0.7</v>
      </c>
      <c r="K69" s="30">
        <v>655993</v>
      </c>
      <c r="L69" s="30">
        <v>0</v>
      </c>
      <c r="M69" s="30">
        <v>0</v>
      </c>
      <c r="N69" s="30">
        <v>0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25"/>
      <c r="LK69" s="25"/>
      <c r="LL69" s="25"/>
      <c r="LM69" s="25"/>
      <c r="LN69" s="25"/>
      <c r="LO69" s="25"/>
      <c r="LP69" s="25"/>
      <c r="LQ69" s="25"/>
      <c r="LR69" s="25"/>
      <c r="LS69" s="25"/>
      <c r="LT69" s="25"/>
      <c r="LU69" s="25"/>
      <c r="LV69" s="25"/>
      <c r="LW69" s="25"/>
      <c r="LX69" s="25"/>
      <c r="LY69" s="25"/>
      <c r="LZ69" s="25"/>
      <c r="MA69" s="25"/>
      <c r="MB69" s="25"/>
      <c r="MC69" s="25"/>
      <c r="MD69" s="25"/>
      <c r="ME69" s="25"/>
      <c r="MF69" s="25"/>
      <c r="MG69" s="25"/>
      <c r="MH69" s="25"/>
      <c r="MI69" s="25"/>
      <c r="MJ69" s="25"/>
      <c r="MK69" s="25"/>
      <c r="ML69" s="25"/>
      <c r="MM69" s="25"/>
      <c r="MN69" s="25"/>
      <c r="MO69" s="25"/>
      <c r="MP69" s="25"/>
      <c r="MQ69" s="25"/>
      <c r="MR69" s="25"/>
      <c r="MS69" s="25"/>
      <c r="MT69" s="25"/>
      <c r="MU69" s="25"/>
      <c r="MV69" s="25"/>
      <c r="MW69" s="25"/>
      <c r="MX69" s="25"/>
      <c r="MY69" s="25"/>
      <c r="MZ69" s="25"/>
      <c r="NA69" s="25"/>
      <c r="NB69" s="25"/>
      <c r="NC69" s="25"/>
      <c r="ND69" s="25"/>
      <c r="NE69" s="25"/>
      <c r="NF69" s="25"/>
      <c r="NG69" s="25"/>
      <c r="NH69" s="25"/>
      <c r="NI69" s="25"/>
      <c r="NJ69" s="25"/>
      <c r="NK69" s="25"/>
      <c r="NL69" s="25"/>
      <c r="NM69" s="25"/>
      <c r="NN69" s="25"/>
      <c r="NO69" s="25"/>
      <c r="NP69" s="25"/>
      <c r="NQ69" s="25"/>
      <c r="NR69" s="25"/>
      <c r="NS69" s="25"/>
      <c r="NT69" s="25"/>
      <c r="NU69" s="25"/>
      <c r="NV69" s="25"/>
      <c r="NW69" s="25"/>
      <c r="NX69" s="25"/>
      <c r="NY69" s="25"/>
      <c r="NZ69" s="25"/>
      <c r="OA69" s="25"/>
      <c r="OB69" s="25"/>
      <c r="OC69" s="25"/>
      <c r="OD69" s="25"/>
      <c r="OE69" s="25"/>
      <c r="OF69" s="25"/>
      <c r="OG69" s="25"/>
      <c r="OH69" s="25"/>
      <c r="OI69" s="25"/>
      <c r="OJ69" s="25"/>
      <c r="OK69" s="25"/>
      <c r="OL69" s="25"/>
      <c r="OM69" s="25"/>
      <c r="ON69" s="25"/>
      <c r="OO69" s="25"/>
      <c r="OP69" s="25"/>
      <c r="OQ69" s="25"/>
      <c r="OR69" s="25"/>
      <c r="OS69" s="25"/>
      <c r="OT69" s="25"/>
      <c r="OU69" s="25"/>
      <c r="OV69" s="25"/>
      <c r="OW69" s="25"/>
      <c r="OX69" s="25"/>
      <c r="OY69" s="25"/>
      <c r="OZ69" s="25"/>
      <c r="PA69" s="25"/>
      <c r="PB69" s="25"/>
      <c r="PC69" s="25"/>
      <c r="PD69" s="25"/>
      <c r="PE69" s="25"/>
      <c r="PF69" s="25"/>
      <c r="PG69" s="25"/>
      <c r="PH69" s="25"/>
      <c r="PI69" s="25"/>
      <c r="PJ69" s="25"/>
      <c r="PK69" s="25"/>
      <c r="PL69" s="25"/>
      <c r="PM69" s="25"/>
      <c r="PN69" s="25"/>
      <c r="PO69" s="25"/>
      <c r="PP69" s="25"/>
      <c r="PQ69" s="25"/>
      <c r="PR69" s="25"/>
      <c r="PS69" s="25"/>
      <c r="PT69" s="25"/>
      <c r="PU69" s="25"/>
      <c r="PV69" s="25"/>
      <c r="PW69" s="25"/>
      <c r="PX69" s="25"/>
      <c r="PY69" s="25"/>
      <c r="PZ69" s="25"/>
      <c r="QA69" s="25"/>
      <c r="QB69" s="25"/>
      <c r="QC69" s="25"/>
      <c r="QD69" s="25"/>
      <c r="QE69" s="25"/>
      <c r="QF69" s="25"/>
      <c r="QG69" s="25"/>
      <c r="QH69" s="25"/>
      <c r="QI69" s="25"/>
      <c r="QJ69" s="25"/>
      <c r="QK69" s="25"/>
      <c r="QL69" s="25"/>
      <c r="QM69" s="25"/>
      <c r="QN69" s="25"/>
      <c r="QO69" s="25"/>
      <c r="QP69" s="25"/>
      <c r="QQ69" s="25"/>
      <c r="QR69" s="25"/>
      <c r="QS69" s="25"/>
      <c r="QT69" s="25"/>
      <c r="QU69" s="25"/>
      <c r="QV69" s="25"/>
      <c r="QW69" s="25"/>
      <c r="QX69" s="25"/>
      <c r="QY69" s="25"/>
      <c r="QZ69" s="25"/>
      <c r="RA69" s="25"/>
      <c r="RB69" s="25"/>
      <c r="RC69" s="25"/>
      <c r="RD69" s="25"/>
      <c r="RE69" s="25"/>
      <c r="RF69" s="25"/>
      <c r="RG69" s="25"/>
      <c r="RH69" s="25"/>
      <c r="RI69" s="25"/>
      <c r="RJ69" s="25"/>
      <c r="RK69" s="25"/>
      <c r="RL69" s="25"/>
      <c r="RM69" s="25"/>
      <c r="RN69" s="25"/>
      <c r="RO69" s="25"/>
      <c r="RP69" s="25"/>
      <c r="RQ69" s="25"/>
      <c r="RR69" s="25"/>
      <c r="RS69" s="25"/>
      <c r="RT69" s="25"/>
      <c r="RU69" s="25"/>
      <c r="RV69" s="25"/>
      <c r="RW69" s="25"/>
      <c r="RX69" s="25"/>
      <c r="RY69" s="25"/>
      <c r="RZ69" s="25"/>
      <c r="SA69" s="25"/>
      <c r="SB69" s="25"/>
      <c r="SC69" s="25"/>
      <c r="SD69" s="25"/>
      <c r="SE69" s="25"/>
      <c r="SF69" s="25"/>
      <c r="SG69" s="25"/>
      <c r="SH69" s="25"/>
      <c r="SI69" s="25"/>
      <c r="SJ69" s="25"/>
      <c r="SK69" s="25"/>
      <c r="SL69" s="25"/>
      <c r="SM69" s="25"/>
      <c r="SN69" s="25"/>
      <c r="SO69" s="25"/>
      <c r="SP69" s="25"/>
      <c r="SQ69" s="25"/>
      <c r="SR69" s="25"/>
      <c r="SS69" s="25"/>
      <c r="ST69" s="25"/>
      <c r="SU69" s="25"/>
      <c r="SV69" s="25"/>
      <c r="SW69" s="25"/>
      <c r="SX69" s="25"/>
      <c r="SY69" s="25"/>
      <c r="SZ69" s="25"/>
      <c r="TA69" s="25"/>
      <c r="TB69" s="25"/>
      <c r="TC69" s="25"/>
      <c r="TD69" s="25"/>
      <c r="TE69" s="25"/>
      <c r="TF69" s="25"/>
      <c r="TG69" s="25"/>
      <c r="TH69" s="25"/>
      <c r="TI69" s="25"/>
      <c r="TJ69" s="25"/>
      <c r="TK69" s="25"/>
      <c r="TL69" s="25"/>
      <c r="TM69" s="25"/>
      <c r="TN69" s="25"/>
      <c r="TO69" s="25"/>
      <c r="TP69" s="25"/>
      <c r="TQ69" s="25"/>
      <c r="TR69" s="25"/>
      <c r="TS69" s="25"/>
      <c r="TT69" s="25"/>
      <c r="TU69" s="25"/>
      <c r="TV69" s="25"/>
      <c r="TW69" s="25"/>
      <c r="TX69" s="25"/>
      <c r="TY69" s="25"/>
      <c r="TZ69" s="25"/>
      <c r="UA69" s="25"/>
      <c r="UB69" s="25"/>
      <c r="UC69" s="25"/>
      <c r="UD69" s="25"/>
      <c r="UE69" s="25"/>
      <c r="UF69" s="25"/>
      <c r="UG69" s="25"/>
      <c r="UH69" s="25"/>
      <c r="UI69" s="25"/>
      <c r="UJ69" s="25"/>
      <c r="UK69" s="25"/>
      <c r="UL69" s="25"/>
      <c r="UM69" s="25"/>
      <c r="UN69" s="25"/>
      <c r="UO69" s="25"/>
      <c r="UP69" s="25"/>
      <c r="UQ69" s="25"/>
      <c r="UR69" s="25"/>
      <c r="US69" s="25"/>
      <c r="UT69" s="25"/>
      <c r="UU69" s="25"/>
      <c r="UV69" s="25"/>
      <c r="UW69" s="25"/>
      <c r="UX69" s="25"/>
      <c r="UY69" s="25"/>
      <c r="UZ69" s="25"/>
      <c r="VA69" s="25"/>
      <c r="VB69" s="25"/>
      <c r="VC69" s="25"/>
      <c r="VD69" s="25"/>
      <c r="VE69" s="25"/>
      <c r="VF69" s="25"/>
      <c r="VG69" s="25"/>
      <c r="VH69" s="25"/>
      <c r="VI69" s="25"/>
      <c r="VJ69" s="25"/>
      <c r="VK69" s="25"/>
      <c r="VL69" s="25"/>
      <c r="VM69" s="25"/>
      <c r="VN69" s="25"/>
      <c r="VO69" s="25"/>
      <c r="VP69" s="25"/>
      <c r="VQ69" s="25"/>
      <c r="VR69" s="25"/>
      <c r="VS69" s="25"/>
      <c r="VT69" s="25"/>
      <c r="VU69" s="25"/>
      <c r="VV69" s="25"/>
      <c r="VW69" s="25"/>
      <c r="VX69" s="25"/>
      <c r="VY69" s="25"/>
      <c r="VZ69" s="25"/>
      <c r="WA69" s="25"/>
      <c r="WB69" s="25"/>
      <c r="WC69" s="25"/>
      <c r="WD69" s="25"/>
      <c r="WE69" s="25"/>
      <c r="WF69" s="25"/>
      <c r="WG69" s="25"/>
      <c r="WH69" s="25"/>
      <c r="WI69" s="25"/>
      <c r="WJ69" s="25"/>
      <c r="WK69" s="25"/>
      <c r="WL69" s="25"/>
      <c r="WM69" s="25"/>
      <c r="WN69" s="25"/>
      <c r="WO69" s="25"/>
      <c r="WP69" s="25"/>
      <c r="WQ69" s="25"/>
      <c r="WR69" s="25"/>
      <c r="WS69" s="25"/>
      <c r="WT69" s="25"/>
      <c r="WU69" s="25"/>
      <c r="WV69" s="25"/>
      <c r="WW69" s="25"/>
      <c r="WX69" s="25"/>
      <c r="WY69" s="25"/>
      <c r="WZ69" s="25"/>
      <c r="XA69" s="25"/>
      <c r="XB69" s="25"/>
      <c r="XC69" s="25"/>
      <c r="XD69" s="25"/>
      <c r="XE69" s="25"/>
      <c r="XF69" s="25"/>
      <c r="XG69" s="25"/>
      <c r="XH69" s="25"/>
      <c r="XI69" s="25"/>
      <c r="XJ69" s="25"/>
      <c r="XK69" s="25"/>
      <c r="XL69" s="25"/>
      <c r="XM69" s="25"/>
      <c r="XN69" s="25"/>
      <c r="XO69" s="25"/>
      <c r="XP69" s="25"/>
      <c r="XQ69" s="25"/>
      <c r="XR69" s="25"/>
      <c r="XS69" s="25"/>
      <c r="XT69" s="25"/>
      <c r="XU69" s="25"/>
      <c r="XV69" s="25"/>
      <c r="XW69" s="25"/>
      <c r="XX69" s="25"/>
      <c r="XY69" s="25"/>
      <c r="XZ69" s="25"/>
      <c r="YA69" s="25"/>
      <c r="YB69" s="25"/>
      <c r="YC69" s="25"/>
      <c r="YD69" s="25"/>
      <c r="YE69" s="25"/>
      <c r="YF69" s="25"/>
      <c r="YG69" s="25"/>
      <c r="YH69" s="25"/>
      <c r="YI69" s="25"/>
      <c r="YJ69" s="25"/>
      <c r="YK69" s="25"/>
      <c r="YL69" s="25"/>
      <c r="YM69" s="25"/>
      <c r="YN69" s="25"/>
      <c r="YO69" s="25"/>
      <c r="YP69" s="25"/>
      <c r="YQ69" s="25"/>
      <c r="YR69" s="25"/>
      <c r="YS69" s="25"/>
      <c r="YT69" s="25"/>
      <c r="YU69" s="25"/>
      <c r="YV69" s="25"/>
      <c r="YW69" s="25"/>
      <c r="YX69" s="25"/>
      <c r="YY69" s="25"/>
      <c r="YZ69" s="25"/>
      <c r="ZA69" s="25"/>
      <c r="ZB69" s="25"/>
      <c r="ZC69" s="25"/>
      <c r="ZD69" s="25"/>
      <c r="ZE69" s="25"/>
      <c r="ZF69" s="25"/>
      <c r="ZG69" s="25"/>
      <c r="ZH69" s="25"/>
      <c r="ZI69" s="25"/>
      <c r="ZJ69" s="25"/>
      <c r="ZK69" s="25"/>
      <c r="ZL69" s="25"/>
      <c r="ZM69" s="25"/>
      <c r="ZN69" s="25"/>
      <c r="ZO69" s="25"/>
      <c r="ZP69" s="25"/>
      <c r="ZQ69" s="25"/>
      <c r="ZR69" s="25"/>
      <c r="ZS69" s="25"/>
      <c r="ZT69" s="25"/>
      <c r="ZU69" s="25"/>
      <c r="ZV69" s="25"/>
      <c r="ZW69" s="25"/>
      <c r="ZX69" s="25"/>
      <c r="ZY69" s="25"/>
      <c r="ZZ69" s="25"/>
      <c r="AAA69" s="25"/>
      <c r="AAB69" s="25"/>
      <c r="AAC69" s="25"/>
      <c r="AAD69" s="25"/>
      <c r="AAE69" s="25"/>
      <c r="AAF69" s="25"/>
      <c r="AAG69" s="25"/>
      <c r="AAH69" s="25"/>
      <c r="AAI69" s="25"/>
      <c r="AAJ69" s="25"/>
      <c r="AAK69" s="25"/>
      <c r="AAL69" s="25"/>
      <c r="AAM69" s="25"/>
      <c r="AAN69" s="25"/>
      <c r="AAO69" s="25"/>
      <c r="AAP69" s="25"/>
      <c r="AAQ69" s="25"/>
      <c r="AAR69" s="25"/>
      <c r="AAS69" s="25"/>
      <c r="AAT69" s="25"/>
      <c r="AAU69" s="25"/>
      <c r="AAV69" s="25"/>
      <c r="AAW69" s="25"/>
      <c r="AAX69" s="25"/>
      <c r="AAY69" s="25"/>
      <c r="AAZ69" s="25"/>
      <c r="ABA69" s="25"/>
      <c r="ABB69" s="25"/>
      <c r="ABC69" s="25"/>
      <c r="ABD69" s="25"/>
      <c r="ABE69" s="25"/>
      <c r="ABF69" s="25"/>
      <c r="ABG69" s="25"/>
      <c r="ABH69" s="25"/>
      <c r="ABI69" s="25"/>
      <c r="ABJ69" s="25"/>
      <c r="ABK69" s="25"/>
      <c r="ABL69" s="25"/>
      <c r="ABM69" s="25"/>
      <c r="ABN69" s="25"/>
      <c r="ABO69" s="25"/>
      <c r="ABP69" s="25"/>
      <c r="ABQ69" s="25"/>
      <c r="ABR69" s="25"/>
      <c r="ABS69" s="25"/>
      <c r="ABT69" s="25"/>
      <c r="ABU69" s="25"/>
      <c r="ABV69" s="25"/>
      <c r="ABW69" s="25"/>
      <c r="ABX69" s="25"/>
      <c r="ABY69" s="25"/>
      <c r="ABZ69" s="25"/>
      <c r="ACA69" s="25"/>
      <c r="ACB69" s="25"/>
      <c r="ACC69" s="25"/>
      <c r="ACD69" s="25"/>
      <c r="ACE69" s="25"/>
      <c r="ACF69" s="25"/>
      <c r="ACG69" s="25"/>
      <c r="ACH69" s="25"/>
      <c r="ACI69" s="25"/>
      <c r="ACJ69" s="25"/>
      <c r="ACK69" s="25"/>
      <c r="ACL69" s="25"/>
      <c r="ACM69" s="25"/>
      <c r="ACN69" s="25"/>
      <c r="ACO69" s="25"/>
      <c r="ACP69" s="25"/>
      <c r="ACQ69" s="25"/>
      <c r="ACR69" s="25"/>
      <c r="ACS69" s="25"/>
      <c r="ACT69" s="25"/>
      <c r="ACU69" s="25"/>
      <c r="ACV69" s="25"/>
      <c r="ACW69" s="25"/>
      <c r="ACX69" s="25"/>
      <c r="ACY69" s="25"/>
      <c r="ACZ69" s="25"/>
      <c r="ADA69" s="25"/>
      <c r="ADB69" s="25"/>
      <c r="ADC69" s="25"/>
      <c r="ADD69" s="25"/>
      <c r="ADE69" s="25"/>
      <c r="ADF69" s="25"/>
      <c r="ADG69" s="25"/>
      <c r="ADH69" s="25"/>
      <c r="ADI69" s="25"/>
      <c r="ADJ69" s="25"/>
      <c r="ADK69" s="25"/>
      <c r="ADL69" s="25"/>
      <c r="ADM69" s="25"/>
      <c r="ADN69" s="25"/>
      <c r="ADO69" s="25"/>
      <c r="ADP69" s="25"/>
      <c r="ADQ69" s="25"/>
      <c r="ADR69" s="25"/>
      <c r="ADS69" s="25"/>
      <c r="ADT69" s="25"/>
      <c r="ADU69" s="25"/>
      <c r="ADV69" s="25"/>
      <c r="ADW69" s="25"/>
      <c r="ADX69" s="25"/>
      <c r="ADY69" s="25"/>
      <c r="ADZ69" s="25"/>
      <c r="AEA69" s="25"/>
      <c r="AEB69" s="25"/>
      <c r="AEC69" s="25"/>
      <c r="AED69" s="25"/>
      <c r="AEE69" s="25"/>
      <c r="AEF69" s="25"/>
      <c r="AEG69" s="25"/>
      <c r="AEH69" s="25"/>
      <c r="AEI69" s="25"/>
      <c r="AEJ69" s="25"/>
      <c r="AEK69" s="25"/>
      <c r="AEL69" s="25"/>
      <c r="AEM69" s="25"/>
      <c r="AEN69" s="25"/>
      <c r="AEO69" s="25"/>
      <c r="AEP69" s="25"/>
      <c r="AEQ69" s="25"/>
      <c r="AER69" s="25"/>
      <c r="AES69" s="25"/>
      <c r="AET69" s="25"/>
      <c r="AEU69" s="25"/>
      <c r="AEV69" s="25"/>
      <c r="AEW69" s="25"/>
      <c r="AEX69" s="25"/>
      <c r="AEY69" s="25"/>
      <c r="AEZ69" s="25"/>
      <c r="AFA69" s="25"/>
      <c r="AFB69" s="25"/>
      <c r="AFC69" s="25"/>
      <c r="AFD69" s="25"/>
      <c r="AFE69" s="25"/>
      <c r="AFF69" s="25"/>
      <c r="AFG69" s="25"/>
      <c r="AFH69" s="25"/>
      <c r="AFI69" s="25"/>
      <c r="AFJ69" s="25"/>
      <c r="AFK69" s="25"/>
      <c r="AFL69" s="25"/>
      <c r="AFM69" s="25"/>
      <c r="AFN69" s="25"/>
      <c r="AFO69" s="25"/>
      <c r="AFP69" s="25"/>
      <c r="AFQ69" s="25"/>
      <c r="AFR69" s="25"/>
      <c r="AFS69" s="25"/>
      <c r="AFT69" s="25"/>
      <c r="AFU69" s="25"/>
      <c r="AFV69" s="25"/>
      <c r="AFW69" s="25"/>
      <c r="AFX69" s="25"/>
      <c r="AFY69" s="25"/>
      <c r="AFZ69" s="25"/>
      <c r="AGA69" s="25"/>
      <c r="AGB69" s="25"/>
      <c r="AGC69" s="25"/>
      <c r="AGD69" s="25"/>
      <c r="AGE69" s="25"/>
      <c r="AGF69" s="25"/>
      <c r="AGG69" s="25"/>
      <c r="AGH69" s="25"/>
      <c r="AGI69" s="25"/>
      <c r="AGJ69" s="25"/>
      <c r="AGK69" s="25"/>
      <c r="AGL69" s="25"/>
      <c r="AGM69" s="25"/>
      <c r="AGN69" s="25"/>
      <c r="AGO69" s="25"/>
      <c r="AGP69" s="25"/>
      <c r="AGQ69" s="25"/>
      <c r="AGR69" s="25"/>
      <c r="AGS69" s="25"/>
      <c r="AGT69" s="25"/>
      <c r="AGU69" s="25"/>
      <c r="AGV69" s="25"/>
      <c r="AGW69" s="25"/>
      <c r="AGX69" s="25"/>
      <c r="AGY69" s="25"/>
      <c r="AGZ69" s="25"/>
      <c r="AHA69" s="25"/>
      <c r="AHB69" s="25"/>
      <c r="AHC69" s="25"/>
      <c r="AHD69" s="25"/>
      <c r="AHE69" s="25"/>
      <c r="AHF69" s="25"/>
      <c r="AHG69" s="25"/>
      <c r="AHH69" s="25"/>
      <c r="AHI69" s="25"/>
      <c r="AHJ69" s="25"/>
      <c r="AHK69" s="25"/>
      <c r="AHL69" s="25"/>
      <c r="AHM69" s="25"/>
      <c r="AHN69" s="25"/>
      <c r="AHO69" s="25"/>
      <c r="AHP69" s="25"/>
      <c r="AHQ69" s="25"/>
      <c r="AHR69" s="25"/>
      <c r="AHS69" s="25"/>
      <c r="AHT69" s="25"/>
      <c r="AHU69" s="25"/>
      <c r="AHV69" s="25"/>
      <c r="AHW69" s="25"/>
      <c r="AHX69" s="25"/>
      <c r="AHY69" s="25"/>
      <c r="AHZ69" s="25"/>
      <c r="AIA69" s="25"/>
      <c r="AIB69" s="25"/>
      <c r="AIC69" s="25"/>
      <c r="AID69" s="25"/>
      <c r="AIE69" s="25"/>
      <c r="AIF69" s="25"/>
      <c r="AIG69" s="25"/>
      <c r="AIH69" s="25"/>
      <c r="AII69" s="25"/>
      <c r="AIJ69" s="25"/>
      <c r="AIK69" s="25"/>
      <c r="AIL69" s="25"/>
      <c r="AIM69" s="25"/>
      <c r="AIN69" s="25"/>
      <c r="AIO69" s="25"/>
      <c r="AIP69" s="25"/>
      <c r="AIQ69" s="25"/>
      <c r="AIR69" s="25"/>
      <c r="AIS69" s="25"/>
      <c r="AIT69" s="25"/>
      <c r="AIU69" s="25"/>
      <c r="AIV69" s="25"/>
      <c r="AIW69" s="25"/>
      <c r="AIX69" s="25"/>
      <c r="AIY69" s="25"/>
      <c r="AIZ69" s="25"/>
      <c r="AJA69" s="25"/>
      <c r="AJB69" s="25"/>
    </row>
    <row r="70" spans="1:938" ht="24" x14ac:dyDescent="0.25">
      <c r="A70" s="32">
        <v>66</v>
      </c>
      <c r="B70" s="33" t="s">
        <v>222</v>
      </c>
      <c r="C70" s="27" t="s">
        <v>223</v>
      </c>
      <c r="D70" s="27" t="s">
        <v>224</v>
      </c>
      <c r="E70" s="28">
        <v>10</v>
      </c>
      <c r="F70" s="35">
        <v>371</v>
      </c>
      <c r="G70" s="30">
        <v>1837699.32</v>
      </c>
      <c r="H70" s="30">
        <v>1286389</v>
      </c>
      <c r="I70" s="30">
        <v>551310.32000000007</v>
      </c>
      <c r="J70" s="36">
        <v>0.7</v>
      </c>
      <c r="K70" s="30">
        <v>1286389</v>
      </c>
      <c r="L70" s="30">
        <v>0</v>
      </c>
      <c r="M70" s="30">
        <v>0</v>
      </c>
      <c r="N70" s="30">
        <v>0</v>
      </c>
    </row>
    <row r="71" spans="1:938" ht="24" x14ac:dyDescent="0.25">
      <c r="A71" s="32">
        <v>67</v>
      </c>
      <c r="B71" s="57" t="s">
        <v>225</v>
      </c>
      <c r="C71" s="27" t="s">
        <v>81</v>
      </c>
      <c r="D71" s="27" t="s">
        <v>226</v>
      </c>
      <c r="E71" s="28">
        <v>10</v>
      </c>
      <c r="F71" s="35">
        <v>369</v>
      </c>
      <c r="G71" s="30">
        <v>614796.47</v>
      </c>
      <c r="H71" s="30">
        <v>430357</v>
      </c>
      <c r="I71" s="30">
        <v>184439.46999999997</v>
      </c>
      <c r="J71" s="36">
        <v>0.7</v>
      </c>
      <c r="K71" s="30">
        <v>430357</v>
      </c>
      <c r="L71" s="30">
        <v>0</v>
      </c>
      <c r="M71" s="30">
        <v>0</v>
      </c>
      <c r="N71" s="30">
        <v>0</v>
      </c>
    </row>
    <row r="72" spans="1:938" ht="24" x14ac:dyDescent="0.25">
      <c r="A72" s="32">
        <v>68</v>
      </c>
      <c r="B72" s="33" t="s">
        <v>227</v>
      </c>
      <c r="C72" s="27" t="s">
        <v>205</v>
      </c>
      <c r="D72" s="27" t="s">
        <v>228</v>
      </c>
      <c r="E72" s="28">
        <v>10</v>
      </c>
      <c r="F72" s="35">
        <v>290.7</v>
      </c>
      <c r="G72" s="30">
        <v>1007462.1</v>
      </c>
      <c r="H72" s="30">
        <v>705223</v>
      </c>
      <c r="I72" s="30">
        <v>302239.09999999998</v>
      </c>
      <c r="J72" s="36">
        <v>0.7</v>
      </c>
      <c r="K72" s="30">
        <v>105000</v>
      </c>
      <c r="L72" s="30">
        <v>600223</v>
      </c>
      <c r="M72" s="30">
        <v>0</v>
      </c>
      <c r="N72" s="30">
        <v>0</v>
      </c>
    </row>
    <row r="73" spans="1:938" s="20" customFormat="1" ht="24" x14ac:dyDescent="0.2">
      <c r="A73" s="32">
        <v>69</v>
      </c>
      <c r="B73" s="33" t="s">
        <v>229</v>
      </c>
      <c r="C73" s="27" t="s">
        <v>99</v>
      </c>
      <c r="D73" s="27" t="s">
        <v>230</v>
      </c>
      <c r="E73" s="28">
        <v>9</v>
      </c>
      <c r="F73" s="35">
        <v>1698</v>
      </c>
      <c r="G73" s="30">
        <v>2730115.79</v>
      </c>
      <c r="H73" s="30">
        <v>1911081</v>
      </c>
      <c r="I73" s="30">
        <v>819034.79</v>
      </c>
      <c r="J73" s="36">
        <v>0.7</v>
      </c>
      <c r="K73" s="30">
        <v>1911081</v>
      </c>
      <c r="L73" s="30">
        <v>0</v>
      </c>
      <c r="M73" s="30">
        <v>0</v>
      </c>
      <c r="N73" s="30">
        <v>0</v>
      </c>
    </row>
    <row r="74" spans="1:938" ht="24" x14ac:dyDescent="0.25">
      <c r="A74" s="32">
        <v>70</v>
      </c>
      <c r="B74" s="33" t="s">
        <v>231</v>
      </c>
      <c r="C74" s="27" t="s">
        <v>99</v>
      </c>
      <c r="D74" s="27" t="s">
        <v>232</v>
      </c>
      <c r="E74" s="28">
        <v>9</v>
      </c>
      <c r="F74" s="35">
        <v>1580</v>
      </c>
      <c r="G74" s="30">
        <v>2559585.27</v>
      </c>
      <c r="H74" s="30">
        <v>1791709</v>
      </c>
      <c r="I74" s="30">
        <v>767876.27</v>
      </c>
      <c r="J74" s="36">
        <v>0.7</v>
      </c>
      <c r="K74" s="30">
        <v>413751</v>
      </c>
      <c r="L74" s="30">
        <v>1377958</v>
      </c>
      <c r="M74" s="30">
        <v>0</v>
      </c>
      <c r="N74" s="30">
        <v>0</v>
      </c>
    </row>
    <row r="75" spans="1:938" ht="24" x14ac:dyDescent="0.25">
      <c r="A75" s="32">
        <v>71</v>
      </c>
      <c r="B75" s="33" t="s">
        <v>233</v>
      </c>
      <c r="C75" s="27" t="s">
        <v>120</v>
      </c>
      <c r="D75" s="27" t="s">
        <v>234</v>
      </c>
      <c r="E75" s="28">
        <v>9</v>
      </c>
      <c r="F75" s="35">
        <v>1325</v>
      </c>
      <c r="G75" s="30">
        <v>4079877.08</v>
      </c>
      <c r="H75" s="30">
        <v>2855913</v>
      </c>
      <c r="I75" s="30">
        <v>1223964.08</v>
      </c>
      <c r="J75" s="36">
        <v>0.7</v>
      </c>
      <c r="K75" s="30">
        <v>2855913</v>
      </c>
      <c r="L75" s="30">
        <v>0</v>
      </c>
      <c r="M75" s="30">
        <v>0</v>
      </c>
      <c r="N75" s="30">
        <v>0</v>
      </c>
    </row>
    <row r="76" spans="1:938" s="53" customFormat="1" x14ac:dyDescent="0.25">
      <c r="A76" s="32">
        <v>72</v>
      </c>
      <c r="B76" s="33" t="s">
        <v>235</v>
      </c>
      <c r="C76" s="27" t="s">
        <v>111</v>
      </c>
      <c r="D76" s="27" t="s">
        <v>236</v>
      </c>
      <c r="E76" s="28">
        <v>9</v>
      </c>
      <c r="F76" s="35">
        <v>1317</v>
      </c>
      <c r="G76" s="30">
        <v>1241786.04</v>
      </c>
      <c r="H76" s="30">
        <v>869250</v>
      </c>
      <c r="I76" s="30">
        <v>372536.04000000004</v>
      </c>
      <c r="J76" s="36">
        <v>0.7</v>
      </c>
      <c r="K76" s="30">
        <v>869250</v>
      </c>
      <c r="L76" s="30">
        <v>0</v>
      </c>
      <c r="M76" s="30">
        <v>0</v>
      </c>
      <c r="N76" s="30">
        <v>0</v>
      </c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  <c r="IJ76" s="52"/>
      <c r="IK76" s="52"/>
      <c r="IL76" s="52"/>
      <c r="IM76" s="52"/>
      <c r="IN76" s="52"/>
      <c r="IO76" s="52"/>
      <c r="IP76" s="52"/>
      <c r="IQ76" s="52"/>
      <c r="IR76" s="52"/>
      <c r="IS76" s="52"/>
      <c r="IT76" s="52"/>
      <c r="IU76" s="52"/>
      <c r="IV76" s="52"/>
      <c r="IW76" s="52"/>
      <c r="IX76" s="52"/>
      <c r="IY76" s="52"/>
      <c r="IZ76" s="52"/>
      <c r="JA76" s="52"/>
      <c r="JB76" s="52"/>
      <c r="JC76" s="52"/>
      <c r="JD76" s="52"/>
      <c r="JE76" s="52"/>
      <c r="JF76" s="52"/>
      <c r="JG76" s="52"/>
      <c r="JH76" s="52"/>
      <c r="JI76" s="52"/>
      <c r="JJ76" s="52"/>
      <c r="JK76" s="52"/>
      <c r="JL76" s="52"/>
      <c r="JM76" s="52"/>
      <c r="JN76" s="52"/>
      <c r="JO76" s="52"/>
      <c r="JP76" s="52"/>
      <c r="JQ76" s="52"/>
      <c r="JR76" s="52"/>
      <c r="JS76" s="52"/>
      <c r="JT76" s="52"/>
      <c r="JU76" s="52"/>
      <c r="JV76" s="52"/>
      <c r="JW76" s="52"/>
      <c r="JX76" s="52"/>
      <c r="JY76" s="52"/>
      <c r="JZ76" s="52"/>
      <c r="KA76" s="52"/>
      <c r="KB76" s="52"/>
      <c r="KC76" s="52"/>
      <c r="KD76" s="52"/>
      <c r="KE76" s="52"/>
      <c r="KF76" s="52"/>
      <c r="KG76" s="52"/>
      <c r="KH76" s="52"/>
      <c r="KI76" s="52"/>
      <c r="KJ76" s="52"/>
      <c r="KK76" s="52"/>
      <c r="KL76" s="52"/>
      <c r="KM76" s="52"/>
      <c r="KN76" s="52"/>
      <c r="KO76" s="52"/>
      <c r="KP76" s="52"/>
      <c r="KQ76" s="52"/>
      <c r="KR76" s="52"/>
      <c r="KS76" s="52"/>
      <c r="KT76" s="52"/>
      <c r="KU76" s="52"/>
      <c r="KV76" s="52"/>
      <c r="KW76" s="52"/>
      <c r="KX76" s="52"/>
      <c r="KY76" s="52"/>
      <c r="KZ76" s="52"/>
      <c r="LA76" s="52"/>
      <c r="LB76" s="52"/>
      <c r="LC76" s="52"/>
      <c r="LD76" s="52"/>
      <c r="LE76" s="52"/>
      <c r="LF76" s="52"/>
      <c r="LG76" s="52"/>
      <c r="LH76" s="52"/>
      <c r="LI76" s="52"/>
      <c r="LJ76" s="52"/>
      <c r="LK76" s="52"/>
      <c r="LL76" s="52"/>
      <c r="LM76" s="52"/>
      <c r="LN76" s="52"/>
      <c r="LO76" s="52"/>
      <c r="LP76" s="52"/>
      <c r="LQ76" s="52"/>
      <c r="LR76" s="52"/>
      <c r="LS76" s="52"/>
      <c r="LT76" s="52"/>
      <c r="LU76" s="52"/>
      <c r="LV76" s="52"/>
      <c r="LW76" s="52"/>
      <c r="LX76" s="52"/>
      <c r="LY76" s="52"/>
      <c r="LZ76" s="52"/>
      <c r="MA76" s="52"/>
      <c r="MB76" s="52"/>
      <c r="MC76" s="52"/>
      <c r="MD76" s="52"/>
      <c r="ME76" s="52"/>
      <c r="MF76" s="52"/>
      <c r="MG76" s="52"/>
      <c r="MH76" s="52"/>
      <c r="MI76" s="52"/>
      <c r="MJ76" s="52"/>
      <c r="MK76" s="52"/>
      <c r="ML76" s="52"/>
      <c r="MM76" s="52"/>
      <c r="MN76" s="52"/>
      <c r="MO76" s="52"/>
      <c r="MP76" s="52"/>
      <c r="MQ76" s="52"/>
      <c r="MR76" s="52"/>
      <c r="MS76" s="52"/>
      <c r="MT76" s="52"/>
      <c r="MU76" s="52"/>
      <c r="MV76" s="52"/>
      <c r="MW76" s="52"/>
      <c r="MX76" s="52"/>
      <c r="MY76" s="52"/>
      <c r="MZ76" s="52"/>
      <c r="NA76" s="52"/>
      <c r="NB76" s="52"/>
      <c r="NC76" s="52"/>
      <c r="ND76" s="52"/>
      <c r="NE76" s="52"/>
      <c r="NF76" s="52"/>
      <c r="NG76" s="52"/>
      <c r="NH76" s="52"/>
      <c r="NI76" s="52"/>
      <c r="NJ76" s="52"/>
      <c r="NK76" s="52"/>
      <c r="NL76" s="52"/>
      <c r="NM76" s="52"/>
      <c r="NN76" s="52"/>
      <c r="NO76" s="52"/>
      <c r="NP76" s="52"/>
      <c r="NQ76" s="52"/>
      <c r="NR76" s="52"/>
      <c r="NS76" s="52"/>
      <c r="NT76" s="52"/>
      <c r="NU76" s="52"/>
      <c r="NV76" s="52"/>
      <c r="NW76" s="52"/>
      <c r="NX76" s="52"/>
      <c r="NY76" s="52"/>
      <c r="NZ76" s="52"/>
      <c r="OA76" s="52"/>
      <c r="OB76" s="52"/>
      <c r="OC76" s="52"/>
      <c r="OD76" s="52"/>
      <c r="OE76" s="52"/>
      <c r="OF76" s="52"/>
      <c r="OG76" s="52"/>
      <c r="OH76" s="52"/>
      <c r="OI76" s="52"/>
      <c r="OJ76" s="52"/>
      <c r="OK76" s="52"/>
      <c r="OL76" s="52"/>
      <c r="OM76" s="52"/>
      <c r="ON76" s="52"/>
      <c r="OO76" s="52"/>
      <c r="OP76" s="52"/>
      <c r="OQ76" s="52"/>
      <c r="OR76" s="52"/>
      <c r="OS76" s="52"/>
      <c r="OT76" s="52"/>
      <c r="OU76" s="52"/>
      <c r="OV76" s="52"/>
      <c r="OW76" s="52"/>
      <c r="OX76" s="52"/>
      <c r="OY76" s="52"/>
      <c r="OZ76" s="52"/>
      <c r="PA76" s="52"/>
      <c r="PB76" s="52"/>
      <c r="PC76" s="52"/>
      <c r="PD76" s="52"/>
      <c r="PE76" s="52"/>
      <c r="PF76" s="52"/>
      <c r="PG76" s="52"/>
      <c r="PH76" s="52"/>
      <c r="PI76" s="52"/>
      <c r="PJ76" s="52"/>
      <c r="PK76" s="52"/>
      <c r="PL76" s="52"/>
      <c r="PM76" s="52"/>
      <c r="PN76" s="52"/>
      <c r="PO76" s="52"/>
      <c r="PP76" s="52"/>
      <c r="PQ76" s="52"/>
      <c r="PR76" s="52"/>
      <c r="PS76" s="52"/>
      <c r="PT76" s="52"/>
      <c r="PU76" s="52"/>
      <c r="PV76" s="52"/>
      <c r="PW76" s="52"/>
      <c r="PX76" s="52"/>
      <c r="PY76" s="52"/>
      <c r="PZ76" s="52"/>
      <c r="QA76" s="52"/>
      <c r="QB76" s="52"/>
      <c r="QC76" s="52"/>
      <c r="QD76" s="52"/>
      <c r="QE76" s="52"/>
      <c r="QF76" s="52"/>
      <c r="QG76" s="52"/>
      <c r="QH76" s="52"/>
      <c r="QI76" s="52"/>
      <c r="QJ76" s="52"/>
      <c r="QK76" s="52"/>
      <c r="QL76" s="52"/>
      <c r="QM76" s="52"/>
      <c r="QN76" s="52"/>
      <c r="QO76" s="52"/>
      <c r="QP76" s="52"/>
      <c r="QQ76" s="52"/>
      <c r="QR76" s="52"/>
      <c r="QS76" s="52"/>
      <c r="QT76" s="52"/>
      <c r="QU76" s="52"/>
      <c r="QV76" s="52"/>
      <c r="QW76" s="52"/>
      <c r="QX76" s="52"/>
      <c r="QY76" s="52"/>
      <c r="QZ76" s="52"/>
      <c r="RA76" s="52"/>
      <c r="RB76" s="52"/>
      <c r="RC76" s="52"/>
      <c r="RD76" s="52"/>
      <c r="RE76" s="52"/>
      <c r="RF76" s="52"/>
      <c r="RG76" s="52"/>
      <c r="RH76" s="52"/>
      <c r="RI76" s="52"/>
      <c r="RJ76" s="52"/>
      <c r="RK76" s="52"/>
      <c r="RL76" s="52"/>
      <c r="RM76" s="52"/>
      <c r="RN76" s="52"/>
      <c r="RO76" s="52"/>
      <c r="RP76" s="52"/>
      <c r="RQ76" s="52"/>
      <c r="RR76" s="52"/>
      <c r="RS76" s="52"/>
      <c r="RT76" s="52"/>
      <c r="RU76" s="52"/>
      <c r="RV76" s="52"/>
      <c r="RW76" s="52"/>
      <c r="RX76" s="52"/>
      <c r="RY76" s="52"/>
      <c r="RZ76" s="52"/>
      <c r="SA76" s="52"/>
      <c r="SB76" s="52"/>
      <c r="SC76" s="52"/>
      <c r="SD76" s="52"/>
      <c r="SE76" s="52"/>
      <c r="SF76" s="52"/>
      <c r="SG76" s="52"/>
      <c r="SH76" s="52"/>
      <c r="SI76" s="52"/>
      <c r="SJ76" s="52"/>
      <c r="SK76" s="52"/>
      <c r="SL76" s="52"/>
      <c r="SM76" s="52"/>
      <c r="SN76" s="52"/>
      <c r="SO76" s="52"/>
      <c r="SP76" s="52"/>
      <c r="SQ76" s="52"/>
      <c r="SR76" s="52"/>
      <c r="SS76" s="52"/>
      <c r="ST76" s="52"/>
      <c r="SU76" s="52"/>
      <c r="SV76" s="52"/>
      <c r="SW76" s="52"/>
      <c r="SX76" s="52"/>
      <c r="SY76" s="52"/>
      <c r="SZ76" s="52"/>
      <c r="TA76" s="52"/>
      <c r="TB76" s="52"/>
      <c r="TC76" s="52"/>
      <c r="TD76" s="52"/>
      <c r="TE76" s="52"/>
      <c r="TF76" s="52"/>
      <c r="TG76" s="52"/>
      <c r="TH76" s="52"/>
      <c r="TI76" s="52"/>
      <c r="TJ76" s="52"/>
      <c r="TK76" s="52"/>
      <c r="TL76" s="52"/>
      <c r="TM76" s="52"/>
      <c r="TN76" s="52"/>
      <c r="TO76" s="52"/>
      <c r="TP76" s="52"/>
      <c r="TQ76" s="52"/>
      <c r="TR76" s="52"/>
      <c r="TS76" s="52"/>
      <c r="TT76" s="52"/>
      <c r="TU76" s="52"/>
      <c r="TV76" s="52"/>
      <c r="TW76" s="52"/>
      <c r="TX76" s="52"/>
      <c r="TY76" s="52"/>
      <c r="TZ76" s="52"/>
      <c r="UA76" s="52"/>
      <c r="UB76" s="52"/>
      <c r="UC76" s="52"/>
      <c r="UD76" s="52"/>
      <c r="UE76" s="52"/>
      <c r="UF76" s="52"/>
      <c r="UG76" s="52"/>
      <c r="UH76" s="52"/>
      <c r="UI76" s="52"/>
      <c r="UJ76" s="52"/>
      <c r="UK76" s="52"/>
      <c r="UL76" s="52"/>
      <c r="UM76" s="52"/>
      <c r="UN76" s="52"/>
      <c r="UO76" s="52"/>
      <c r="UP76" s="52"/>
      <c r="UQ76" s="52"/>
      <c r="UR76" s="52"/>
      <c r="US76" s="52"/>
      <c r="UT76" s="52"/>
      <c r="UU76" s="52"/>
      <c r="UV76" s="52"/>
      <c r="UW76" s="52"/>
      <c r="UX76" s="52"/>
      <c r="UY76" s="52"/>
      <c r="UZ76" s="52"/>
      <c r="VA76" s="52"/>
      <c r="VB76" s="52"/>
      <c r="VC76" s="52"/>
      <c r="VD76" s="52"/>
      <c r="VE76" s="52"/>
      <c r="VF76" s="52"/>
      <c r="VG76" s="52"/>
      <c r="VH76" s="52"/>
      <c r="VI76" s="52"/>
      <c r="VJ76" s="52"/>
      <c r="VK76" s="52"/>
      <c r="VL76" s="52"/>
      <c r="VM76" s="52"/>
      <c r="VN76" s="52"/>
      <c r="VO76" s="52"/>
      <c r="VP76" s="52"/>
      <c r="VQ76" s="52"/>
      <c r="VR76" s="52"/>
      <c r="VS76" s="52"/>
      <c r="VT76" s="52"/>
      <c r="VU76" s="52"/>
      <c r="VV76" s="52"/>
      <c r="VW76" s="52"/>
      <c r="VX76" s="52"/>
      <c r="VY76" s="52"/>
      <c r="VZ76" s="52"/>
      <c r="WA76" s="52"/>
      <c r="WB76" s="52"/>
      <c r="WC76" s="52"/>
      <c r="WD76" s="52"/>
      <c r="WE76" s="52"/>
      <c r="WF76" s="52"/>
      <c r="WG76" s="52"/>
      <c r="WH76" s="52"/>
      <c r="WI76" s="52"/>
      <c r="WJ76" s="52"/>
      <c r="WK76" s="52"/>
      <c r="WL76" s="52"/>
      <c r="WM76" s="52"/>
      <c r="WN76" s="52"/>
      <c r="WO76" s="52"/>
      <c r="WP76" s="52"/>
      <c r="WQ76" s="52"/>
      <c r="WR76" s="52"/>
      <c r="WS76" s="52"/>
      <c r="WT76" s="52"/>
      <c r="WU76" s="52"/>
      <c r="WV76" s="52"/>
      <c r="WW76" s="52"/>
      <c r="WX76" s="52"/>
      <c r="WY76" s="52"/>
      <c r="WZ76" s="52"/>
      <c r="XA76" s="52"/>
      <c r="XB76" s="52"/>
      <c r="XC76" s="52"/>
      <c r="XD76" s="52"/>
      <c r="XE76" s="52"/>
      <c r="XF76" s="52"/>
      <c r="XG76" s="52"/>
      <c r="XH76" s="52"/>
      <c r="XI76" s="52"/>
      <c r="XJ76" s="52"/>
      <c r="XK76" s="52"/>
      <c r="XL76" s="52"/>
      <c r="XM76" s="52"/>
      <c r="XN76" s="52"/>
      <c r="XO76" s="52"/>
      <c r="XP76" s="52"/>
      <c r="XQ76" s="52"/>
      <c r="XR76" s="52"/>
      <c r="XS76" s="52"/>
      <c r="XT76" s="52"/>
      <c r="XU76" s="52"/>
      <c r="XV76" s="52"/>
      <c r="XW76" s="52"/>
      <c r="XX76" s="52"/>
      <c r="XY76" s="52"/>
      <c r="XZ76" s="52"/>
      <c r="YA76" s="52"/>
      <c r="YB76" s="52"/>
      <c r="YC76" s="52"/>
      <c r="YD76" s="52"/>
      <c r="YE76" s="52"/>
      <c r="YF76" s="52"/>
      <c r="YG76" s="52"/>
      <c r="YH76" s="52"/>
      <c r="YI76" s="52"/>
      <c r="YJ76" s="52"/>
      <c r="YK76" s="52"/>
      <c r="YL76" s="52"/>
      <c r="YM76" s="52"/>
      <c r="YN76" s="52"/>
      <c r="YO76" s="52"/>
      <c r="YP76" s="52"/>
      <c r="YQ76" s="52"/>
      <c r="YR76" s="52"/>
      <c r="YS76" s="52"/>
      <c r="YT76" s="52"/>
      <c r="YU76" s="52"/>
      <c r="YV76" s="52"/>
      <c r="YW76" s="52"/>
      <c r="YX76" s="52"/>
      <c r="YY76" s="52"/>
      <c r="YZ76" s="52"/>
      <c r="ZA76" s="52"/>
      <c r="ZB76" s="52"/>
      <c r="ZC76" s="52"/>
      <c r="ZD76" s="52"/>
      <c r="ZE76" s="52"/>
      <c r="ZF76" s="52"/>
      <c r="ZG76" s="52"/>
      <c r="ZH76" s="52"/>
      <c r="ZI76" s="52"/>
      <c r="ZJ76" s="52"/>
      <c r="ZK76" s="52"/>
      <c r="ZL76" s="52"/>
      <c r="ZM76" s="52"/>
      <c r="ZN76" s="52"/>
      <c r="ZO76" s="52"/>
      <c r="ZP76" s="52"/>
      <c r="ZQ76" s="52"/>
      <c r="ZR76" s="52"/>
      <c r="ZS76" s="52"/>
      <c r="ZT76" s="52"/>
      <c r="ZU76" s="52"/>
      <c r="ZV76" s="52"/>
      <c r="ZW76" s="52"/>
      <c r="ZX76" s="52"/>
      <c r="ZY76" s="52"/>
      <c r="ZZ76" s="52"/>
      <c r="AAA76" s="52"/>
      <c r="AAB76" s="52"/>
      <c r="AAC76" s="52"/>
      <c r="AAD76" s="52"/>
      <c r="AAE76" s="52"/>
      <c r="AAF76" s="52"/>
      <c r="AAG76" s="52"/>
      <c r="AAH76" s="52"/>
      <c r="AAI76" s="52"/>
      <c r="AAJ76" s="52"/>
      <c r="AAK76" s="52"/>
      <c r="AAL76" s="52"/>
      <c r="AAM76" s="52"/>
      <c r="AAN76" s="52"/>
      <c r="AAO76" s="52"/>
      <c r="AAP76" s="52"/>
      <c r="AAQ76" s="52"/>
      <c r="AAR76" s="52"/>
      <c r="AAS76" s="52"/>
      <c r="AAT76" s="52"/>
      <c r="AAU76" s="52"/>
      <c r="AAV76" s="52"/>
      <c r="AAW76" s="52"/>
      <c r="AAX76" s="52"/>
      <c r="AAY76" s="52"/>
      <c r="AAZ76" s="52"/>
      <c r="ABA76" s="52"/>
      <c r="ABB76" s="52"/>
      <c r="ABC76" s="52"/>
      <c r="ABD76" s="52"/>
      <c r="ABE76" s="52"/>
      <c r="ABF76" s="52"/>
      <c r="ABG76" s="52"/>
      <c r="ABH76" s="52"/>
      <c r="ABI76" s="52"/>
      <c r="ABJ76" s="52"/>
      <c r="ABK76" s="52"/>
      <c r="ABL76" s="52"/>
      <c r="ABM76" s="52"/>
      <c r="ABN76" s="52"/>
      <c r="ABO76" s="52"/>
      <c r="ABP76" s="52"/>
      <c r="ABQ76" s="52"/>
      <c r="ABR76" s="52"/>
      <c r="ABS76" s="52"/>
      <c r="ABT76" s="52"/>
      <c r="ABU76" s="52"/>
      <c r="ABV76" s="52"/>
      <c r="ABW76" s="52"/>
      <c r="ABX76" s="52"/>
      <c r="ABY76" s="52"/>
      <c r="ABZ76" s="52"/>
      <c r="ACA76" s="52"/>
      <c r="ACB76" s="52"/>
      <c r="ACC76" s="52"/>
      <c r="ACD76" s="52"/>
      <c r="ACE76" s="52"/>
      <c r="ACF76" s="52"/>
      <c r="ACG76" s="52"/>
      <c r="ACH76" s="52"/>
      <c r="ACI76" s="52"/>
      <c r="ACJ76" s="52"/>
      <c r="ACK76" s="52"/>
      <c r="ACL76" s="52"/>
      <c r="ACM76" s="52"/>
      <c r="ACN76" s="52"/>
      <c r="ACO76" s="52"/>
      <c r="ACP76" s="52"/>
      <c r="ACQ76" s="52"/>
      <c r="ACR76" s="52"/>
      <c r="ACS76" s="52"/>
      <c r="ACT76" s="52"/>
      <c r="ACU76" s="52"/>
      <c r="ACV76" s="52"/>
      <c r="ACW76" s="52"/>
      <c r="ACX76" s="52"/>
      <c r="ACY76" s="52"/>
      <c r="ACZ76" s="52"/>
      <c r="ADA76" s="52"/>
      <c r="ADB76" s="52"/>
      <c r="ADC76" s="52"/>
      <c r="ADD76" s="52"/>
      <c r="ADE76" s="52"/>
      <c r="ADF76" s="52"/>
      <c r="ADG76" s="52"/>
      <c r="ADH76" s="52"/>
      <c r="ADI76" s="52"/>
      <c r="ADJ76" s="52"/>
      <c r="ADK76" s="52"/>
      <c r="ADL76" s="52"/>
      <c r="ADM76" s="52"/>
      <c r="ADN76" s="52"/>
      <c r="ADO76" s="52"/>
      <c r="ADP76" s="52"/>
      <c r="ADQ76" s="52"/>
      <c r="ADR76" s="52"/>
      <c r="ADS76" s="52"/>
      <c r="ADT76" s="52"/>
      <c r="ADU76" s="52"/>
      <c r="ADV76" s="52"/>
      <c r="ADW76" s="52"/>
      <c r="ADX76" s="52"/>
      <c r="ADY76" s="52"/>
      <c r="ADZ76" s="52"/>
      <c r="AEA76" s="52"/>
      <c r="AEB76" s="52"/>
      <c r="AEC76" s="52"/>
      <c r="AED76" s="52"/>
      <c r="AEE76" s="52"/>
      <c r="AEF76" s="52"/>
      <c r="AEG76" s="52"/>
      <c r="AEH76" s="52"/>
      <c r="AEI76" s="52"/>
      <c r="AEJ76" s="52"/>
      <c r="AEK76" s="52"/>
      <c r="AEL76" s="52"/>
      <c r="AEM76" s="52"/>
      <c r="AEN76" s="52"/>
      <c r="AEO76" s="52"/>
      <c r="AEP76" s="52"/>
      <c r="AEQ76" s="52"/>
      <c r="AER76" s="52"/>
      <c r="AES76" s="52"/>
      <c r="AET76" s="52"/>
      <c r="AEU76" s="52"/>
      <c r="AEV76" s="52"/>
      <c r="AEW76" s="52"/>
      <c r="AEX76" s="52"/>
      <c r="AEY76" s="52"/>
      <c r="AEZ76" s="52"/>
      <c r="AFA76" s="52"/>
      <c r="AFB76" s="52"/>
      <c r="AFC76" s="52"/>
      <c r="AFD76" s="52"/>
      <c r="AFE76" s="52"/>
      <c r="AFF76" s="52"/>
      <c r="AFG76" s="52"/>
      <c r="AFH76" s="52"/>
      <c r="AFI76" s="52"/>
      <c r="AFJ76" s="52"/>
      <c r="AFK76" s="52"/>
      <c r="AFL76" s="52"/>
      <c r="AFM76" s="52"/>
      <c r="AFN76" s="52"/>
      <c r="AFO76" s="52"/>
      <c r="AFP76" s="52"/>
      <c r="AFQ76" s="52"/>
      <c r="AFR76" s="52"/>
      <c r="AFS76" s="52"/>
      <c r="AFT76" s="52"/>
      <c r="AFU76" s="52"/>
      <c r="AFV76" s="52"/>
      <c r="AFW76" s="52"/>
      <c r="AFX76" s="52"/>
      <c r="AFY76" s="52"/>
      <c r="AFZ76" s="52"/>
      <c r="AGA76" s="52"/>
      <c r="AGB76" s="52"/>
      <c r="AGC76" s="52"/>
      <c r="AGD76" s="52"/>
      <c r="AGE76" s="52"/>
      <c r="AGF76" s="52"/>
      <c r="AGG76" s="52"/>
      <c r="AGH76" s="52"/>
      <c r="AGI76" s="52"/>
      <c r="AGJ76" s="52"/>
      <c r="AGK76" s="52"/>
      <c r="AGL76" s="52"/>
      <c r="AGM76" s="52"/>
      <c r="AGN76" s="52"/>
      <c r="AGO76" s="52"/>
      <c r="AGP76" s="52"/>
      <c r="AGQ76" s="52"/>
      <c r="AGR76" s="52"/>
      <c r="AGS76" s="52"/>
      <c r="AGT76" s="52"/>
      <c r="AGU76" s="52"/>
      <c r="AGV76" s="52"/>
      <c r="AGW76" s="52"/>
      <c r="AGX76" s="52"/>
      <c r="AGY76" s="52"/>
      <c r="AGZ76" s="52"/>
      <c r="AHA76" s="52"/>
      <c r="AHB76" s="52"/>
      <c r="AHC76" s="52"/>
      <c r="AHD76" s="52"/>
      <c r="AHE76" s="52"/>
      <c r="AHF76" s="52"/>
      <c r="AHG76" s="52"/>
      <c r="AHH76" s="52"/>
      <c r="AHI76" s="52"/>
      <c r="AHJ76" s="52"/>
      <c r="AHK76" s="52"/>
      <c r="AHL76" s="52"/>
      <c r="AHM76" s="52"/>
      <c r="AHN76" s="52"/>
      <c r="AHO76" s="52"/>
      <c r="AHP76" s="52"/>
      <c r="AHQ76" s="52"/>
      <c r="AHR76" s="52"/>
      <c r="AHS76" s="52"/>
      <c r="AHT76" s="52"/>
      <c r="AHU76" s="52"/>
      <c r="AHV76" s="52"/>
      <c r="AHW76" s="52"/>
      <c r="AHX76" s="52"/>
      <c r="AHY76" s="52"/>
      <c r="AHZ76" s="52"/>
      <c r="AIA76" s="52"/>
      <c r="AIB76" s="52"/>
      <c r="AIC76" s="52"/>
      <c r="AID76" s="52"/>
      <c r="AIE76" s="52"/>
      <c r="AIF76" s="52"/>
      <c r="AIG76" s="52"/>
      <c r="AIH76" s="52"/>
      <c r="AII76" s="52"/>
      <c r="AIJ76" s="52"/>
      <c r="AIK76" s="52"/>
      <c r="AIL76" s="52"/>
      <c r="AIM76" s="52"/>
      <c r="AIN76" s="52"/>
      <c r="AIO76" s="52"/>
      <c r="AIP76" s="52"/>
      <c r="AIQ76" s="52"/>
      <c r="AIR76" s="52"/>
      <c r="AIS76" s="52"/>
      <c r="AIT76" s="52"/>
      <c r="AIU76" s="52"/>
      <c r="AIV76" s="52"/>
      <c r="AIW76" s="52"/>
      <c r="AIX76" s="52"/>
      <c r="AIY76" s="52"/>
      <c r="AIZ76" s="52"/>
      <c r="AJA76" s="52"/>
      <c r="AJB76" s="52"/>
    </row>
    <row r="77" spans="1:938" ht="24" x14ac:dyDescent="0.25">
      <c r="A77" s="32">
        <v>73</v>
      </c>
      <c r="B77" s="33" t="s">
        <v>237</v>
      </c>
      <c r="C77" s="27" t="s">
        <v>111</v>
      </c>
      <c r="D77" s="27" t="s">
        <v>238</v>
      </c>
      <c r="E77" s="28">
        <v>9</v>
      </c>
      <c r="F77" s="35">
        <v>987</v>
      </c>
      <c r="G77" s="30">
        <v>1560630.23</v>
      </c>
      <c r="H77" s="30">
        <v>1092441</v>
      </c>
      <c r="I77" s="30">
        <v>468189.23</v>
      </c>
      <c r="J77" s="36">
        <v>0.7</v>
      </c>
      <c r="K77" s="30">
        <v>1092441</v>
      </c>
      <c r="L77" s="30">
        <v>0</v>
      </c>
      <c r="M77" s="30">
        <v>0</v>
      </c>
      <c r="N77" s="30">
        <v>0</v>
      </c>
    </row>
    <row r="78" spans="1:938" x14ac:dyDescent="0.25">
      <c r="A78" s="32">
        <v>74</v>
      </c>
      <c r="B78" s="33" t="s">
        <v>239</v>
      </c>
      <c r="C78" s="34" t="s">
        <v>124</v>
      </c>
      <c r="D78" s="27" t="s">
        <v>240</v>
      </c>
      <c r="E78" s="28">
        <v>9</v>
      </c>
      <c r="F78" s="35">
        <v>982</v>
      </c>
      <c r="G78" s="30">
        <v>2174801.44</v>
      </c>
      <c r="H78" s="30">
        <v>1522361</v>
      </c>
      <c r="I78" s="30">
        <v>652440.43999999994</v>
      </c>
      <c r="J78" s="36">
        <v>0.7</v>
      </c>
      <c r="K78" s="30">
        <v>1522361</v>
      </c>
      <c r="L78" s="30">
        <v>0</v>
      </c>
      <c r="M78" s="30">
        <v>0</v>
      </c>
      <c r="N78" s="30">
        <v>0</v>
      </c>
    </row>
    <row r="79" spans="1:938" ht="24" x14ac:dyDescent="0.25">
      <c r="A79" s="32">
        <v>75</v>
      </c>
      <c r="B79" s="33" t="s">
        <v>241</v>
      </c>
      <c r="C79" s="27" t="s">
        <v>152</v>
      </c>
      <c r="D79" s="27" t="s">
        <v>242</v>
      </c>
      <c r="E79" s="28">
        <v>9</v>
      </c>
      <c r="F79" s="35">
        <v>948.44</v>
      </c>
      <c r="G79" s="30">
        <v>4373354.03</v>
      </c>
      <c r="H79" s="30">
        <v>3061347</v>
      </c>
      <c r="I79" s="30">
        <v>1312007.0300000003</v>
      </c>
      <c r="J79" s="36">
        <v>0.7</v>
      </c>
      <c r="K79" s="30">
        <v>1260000</v>
      </c>
      <c r="L79" s="30">
        <v>1801347</v>
      </c>
      <c r="M79" s="30">
        <v>0</v>
      </c>
      <c r="N79" s="30">
        <v>0</v>
      </c>
    </row>
    <row r="80" spans="1:938" ht="24" x14ac:dyDescent="0.25">
      <c r="A80" s="32">
        <v>76</v>
      </c>
      <c r="B80" s="33" t="s">
        <v>243</v>
      </c>
      <c r="C80" s="27" t="s">
        <v>132</v>
      </c>
      <c r="D80" s="27" t="s">
        <v>244</v>
      </c>
      <c r="E80" s="28">
        <v>9</v>
      </c>
      <c r="F80" s="35">
        <v>570</v>
      </c>
      <c r="G80" s="30">
        <v>420225.37</v>
      </c>
      <c r="H80" s="30">
        <v>294157</v>
      </c>
      <c r="I80" s="30">
        <v>126068.37</v>
      </c>
      <c r="J80" s="36">
        <v>0.7</v>
      </c>
      <c r="K80" s="30">
        <v>294157</v>
      </c>
      <c r="L80" s="30">
        <v>0</v>
      </c>
      <c r="M80" s="30">
        <v>0</v>
      </c>
      <c r="N80" s="30">
        <v>0</v>
      </c>
    </row>
    <row r="81" spans="1:14" x14ac:dyDescent="0.25">
      <c r="A81" s="32">
        <v>77</v>
      </c>
      <c r="B81" s="33" t="s">
        <v>245</v>
      </c>
      <c r="C81" s="27" t="s">
        <v>78</v>
      </c>
      <c r="D81" s="27" t="s">
        <v>246</v>
      </c>
      <c r="E81" s="28">
        <v>9</v>
      </c>
      <c r="F81" s="35">
        <v>437</v>
      </c>
      <c r="G81" s="30">
        <v>2082525.8</v>
      </c>
      <c r="H81" s="30">
        <v>1457768</v>
      </c>
      <c r="I81" s="30">
        <v>624757.80000000005</v>
      </c>
      <c r="J81" s="36">
        <v>0.7</v>
      </c>
      <c r="K81" s="30">
        <v>1457768</v>
      </c>
      <c r="L81" s="30">
        <v>0</v>
      </c>
      <c r="M81" s="30">
        <v>0</v>
      </c>
      <c r="N81" s="30">
        <v>0</v>
      </c>
    </row>
    <row r="82" spans="1:14" ht="24" x14ac:dyDescent="0.25">
      <c r="A82" s="32">
        <v>78</v>
      </c>
      <c r="B82" s="33" t="s">
        <v>247</v>
      </c>
      <c r="C82" s="27" t="s">
        <v>78</v>
      </c>
      <c r="D82" s="27" t="s">
        <v>248</v>
      </c>
      <c r="E82" s="28">
        <v>9</v>
      </c>
      <c r="F82" s="35">
        <v>400</v>
      </c>
      <c r="G82" s="30">
        <v>781107.54</v>
      </c>
      <c r="H82" s="30">
        <v>546775</v>
      </c>
      <c r="I82" s="30">
        <v>234332.54000000004</v>
      </c>
      <c r="J82" s="36">
        <v>0.7</v>
      </c>
      <c r="K82" s="30">
        <v>546775</v>
      </c>
      <c r="L82" s="30">
        <v>0</v>
      </c>
      <c r="M82" s="30">
        <v>0</v>
      </c>
      <c r="N82" s="30">
        <v>0</v>
      </c>
    </row>
    <row r="83" spans="1:14" ht="24" x14ac:dyDescent="0.25">
      <c r="A83" s="32">
        <v>79</v>
      </c>
      <c r="B83" s="33" t="s">
        <v>249</v>
      </c>
      <c r="C83" s="27" t="s">
        <v>129</v>
      </c>
      <c r="D83" s="27" t="s">
        <v>250</v>
      </c>
      <c r="E83" s="28">
        <v>9</v>
      </c>
      <c r="F83" s="35">
        <v>293.32</v>
      </c>
      <c r="G83" s="30">
        <v>9740568.5899999999</v>
      </c>
      <c r="H83" s="30">
        <v>6818398</v>
      </c>
      <c r="I83" s="30">
        <v>2922170.59</v>
      </c>
      <c r="J83" s="36">
        <v>0.7</v>
      </c>
      <c r="K83" s="30">
        <v>3409199</v>
      </c>
      <c r="L83" s="30">
        <v>3409199</v>
      </c>
      <c r="M83" s="30">
        <v>0</v>
      </c>
      <c r="N83" s="30">
        <v>0</v>
      </c>
    </row>
    <row r="84" spans="1:14" ht="24" x14ac:dyDescent="0.25">
      <c r="A84" s="32">
        <v>80</v>
      </c>
      <c r="B84" s="33" t="s">
        <v>251</v>
      </c>
      <c r="C84" s="27" t="s">
        <v>87</v>
      </c>
      <c r="D84" s="27" t="s">
        <v>252</v>
      </c>
      <c r="E84" s="28">
        <v>8</v>
      </c>
      <c r="F84" s="35">
        <v>2090</v>
      </c>
      <c r="G84" s="30">
        <v>702326.95</v>
      </c>
      <c r="H84" s="30">
        <v>491628</v>
      </c>
      <c r="I84" s="30">
        <v>210698.94999999995</v>
      </c>
      <c r="J84" s="36">
        <v>0.7</v>
      </c>
      <c r="K84" s="30">
        <v>491628</v>
      </c>
      <c r="L84" s="30">
        <v>0</v>
      </c>
      <c r="M84" s="30">
        <v>0</v>
      </c>
      <c r="N84" s="30">
        <v>0</v>
      </c>
    </row>
    <row r="85" spans="1:14" ht="24" x14ac:dyDescent="0.25">
      <c r="A85" s="32">
        <v>81</v>
      </c>
      <c r="B85" s="33" t="s">
        <v>253</v>
      </c>
      <c r="C85" s="27" t="s">
        <v>93</v>
      </c>
      <c r="D85" s="27" t="s">
        <v>254</v>
      </c>
      <c r="E85" s="28">
        <v>8</v>
      </c>
      <c r="F85" s="35">
        <v>1340</v>
      </c>
      <c r="G85" s="30">
        <v>770776.51</v>
      </c>
      <c r="H85" s="30">
        <v>539543</v>
      </c>
      <c r="I85" s="30">
        <v>231233.51</v>
      </c>
      <c r="J85" s="36">
        <v>0.7</v>
      </c>
      <c r="K85" s="30">
        <v>539543</v>
      </c>
      <c r="L85" s="30">
        <v>0</v>
      </c>
      <c r="M85" s="30">
        <v>0</v>
      </c>
      <c r="N85" s="30">
        <v>0</v>
      </c>
    </row>
    <row r="86" spans="1:14" ht="24" x14ac:dyDescent="0.25">
      <c r="A86" s="32">
        <v>82</v>
      </c>
      <c r="B86" s="33" t="s">
        <v>255</v>
      </c>
      <c r="C86" s="27" t="s">
        <v>96</v>
      </c>
      <c r="D86" s="27" t="s">
        <v>256</v>
      </c>
      <c r="E86" s="28">
        <v>8</v>
      </c>
      <c r="F86" s="35">
        <v>990</v>
      </c>
      <c r="G86" s="30">
        <v>3616838.76</v>
      </c>
      <c r="H86" s="30">
        <v>2531787</v>
      </c>
      <c r="I86" s="30">
        <v>1085051.7599999998</v>
      </c>
      <c r="J86" s="36">
        <v>0.7</v>
      </c>
      <c r="K86" s="30">
        <v>2531787</v>
      </c>
      <c r="L86" s="30">
        <v>0</v>
      </c>
      <c r="M86" s="30">
        <v>0</v>
      </c>
      <c r="N86" s="30">
        <v>0</v>
      </c>
    </row>
    <row r="87" spans="1:14" x14ac:dyDescent="0.25">
      <c r="A87" s="32">
        <v>83</v>
      </c>
      <c r="B87" s="33" t="s">
        <v>257</v>
      </c>
      <c r="C87" s="27" t="s">
        <v>191</v>
      </c>
      <c r="D87" s="27" t="s">
        <v>258</v>
      </c>
      <c r="E87" s="28">
        <v>8</v>
      </c>
      <c r="F87" s="35">
        <v>980</v>
      </c>
      <c r="G87" s="30">
        <v>510948.6</v>
      </c>
      <c r="H87" s="30">
        <v>357664</v>
      </c>
      <c r="I87" s="30">
        <v>153284.59999999998</v>
      </c>
      <c r="J87" s="36">
        <v>0.7</v>
      </c>
      <c r="K87" s="30">
        <v>357664</v>
      </c>
      <c r="L87" s="30">
        <v>0</v>
      </c>
      <c r="M87" s="30">
        <v>0</v>
      </c>
      <c r="N87" s="30">
        <v>0</v>
      </c>
    </row>
    <row r="88" spans="1:14" x14ac:dyDescent="0.25">
      <c r="A88" s="32">
        <v>84</v>
      </c>
      <c r="B88" s="33" t="s">
        <v>259</v>
      </c>
      <c r="C88" s="27" t="s">
        <v>99</v>
      </c>
      <c r="D88" s="27" t="s">
        <v>260</v>
      </c>
      <c r="E88" s="28">
        <v>8</v>
      </c>
      <c r="F88" s="35">
        <v>730</v>
      </c>
      <c r="G88" s="30">
        <v>980305.14</v>
      </c>
      <c r="H88" s="30">
        <v>686213</v>
      </c>
      <c r="I88" s="30">
        <v>294092.14</v>
      </c>
      <c r="J88" s="36">
        <v>0.7</v>
      </c>
      <c r="K88" s="30">
        <v>686213</v>
      </c>
      <c r="L88" s="30">
        <v>0</v>
      </c>
      <c r="M88" s="30">
        <v>0</v>
      </c>
      <c r="N88" s="30">
        <v>0</v>
      </c>
    </row>
    <row r="89" spans="1:14" ht="24" x14ac:dyDescent="0.25">
      <c r="A89" s="32">
        <v>85</v>
      </c>
      <c r="B89" s="33" t="s">
        <v>261</v>
      </c>
      <c r="C89" s="27" t="s">
        <v>93</v>
      </c>
      <c r="D89" s="27" t="s">
        <v>262</v>
      </c>
      <c r="E89" s="28">
        <v>8</v>
      </c>
      <c r="F89" s="35">
        <v>577</v>
      </c>
      <c r="G89" s="30">
        <v>758513.61</v>
      </c>
      <c r="H89" s="30">
        <v>455108</v>
      </c>
      <c r="I89" s="30">
        <v>303405.61</v>
      </c>
      <c r="J89" s="36">
        <v>0.6</v>
      </c>
      <c r="K89" s="30">
        <v>455108</v>
      </c>
      <c r="L89" s="30">
        <v>0</v>
      </c>
      <c r="M89" s="30">
        <v>0</v>
      </c>
      <c r="N89" s="30">
        <v>0</v>
      </c>
    </row>
    <row r="90" spans="1:14" ht="24" x14ac:dyDescent="0.25">
      <c r="A90" s="32">
        <v>86</v>
      </c>
      <c r="B90" s="33" t="s">
        <v>263</v>
      </c>
      <c r="C90" s="27" t="s">
        <v>93</v>
      </c>
      <c r="D90" s="27" t="s">
        <v>264</v>
      </c>
      <c r="E90" s="28">
        <v>8</v>
      </c>
      <c r="F90" s="35">
        <v>541</v>
      </c>
      <c r="G90" s="30">
        <v>1360000</v>
      </c>
      <c r="H90" s="30">
        <v>952000</v>
      </c>
      <c r="I90" s="30">
        <v>408000</v>
      </c>
      <c r="J90" s="36">
        <v>0.7</v>
      </c>
      <c r="K90" s="30">
        <v>952000</v>
      </c>
      <c r="L90" s="30">
        <v>0</v>
      </c>
      <c r="M90" s="30">
        <v>0</v>
      </c>
      <c r="N90" s="30">
        <v>0</v>
      </c>
    </row>
    <row r="91" spans="1:14" ht="24" x14ac:dyDescent="0.25">
      <c r="A91" s="32">
        <v>87</v>
      </c>
      <c r="B91" s="27" t="s">
        <v>265</v>
      </c>
      <c r="C91" s="26" t="s">
        <v>84</v>
      </c>
      <c r="D91" s="27" t="s">
        <v>266</v>
      </c>
      <c r="E91" s="28">
        <v>8</v>
      </c>
      <c r="F91" s="35">
        <v>294</v>
      </c>
      <c r="G91" s="30">
        <v>920000</v>
      </c>
      <c r="H91" s="30">
        <v>644000</v>
      </c>
      <c r="I91" s="30">
        <v>276000</v>
      </c>
      <c r="J91" s="36">
        <v>0.7</v>
      </c>
      <c r="K91" s="30">
        <v>644000</v>
      </c>
      <c r="L91" s="30">
        <v>0</v>
      </c>
      <c r="M91" s="30">
        <v>0</v>
      </c>
      <c r="N91" s="30">
        <v>0</v>
      </c>
    </row>
    <row r="92" spans="1:14" ht="24" x14ac:dyDescent="0.25">
      <c r="A92" s="32">
        <v>88</v>
      </c>
      <c r="B92" s="33" t="s">
        <v>267</v>
      </c>
      <c r="C92" s="27" t="s">
        <v>90</v>
      </c>
      <c r="D92" s="27" t="s">
        <v>268</v>
      </c>
      <c r="E92" s="28">
        <v>8</v>
      </c>
      <c r="F92" s="35">
        <v>168</v>
      </c>
      <c r="G92" s="30">
        <v>1000000</v>
      </c>
      <c r="H92" s="30">
        <v>700000</v>
      </c>
      <c r="I92" s="30">
        <v>300000</v>
      </c>
      <c r="J92" s="36">
        <v>0.7</v>
      </c>
      <c r="K92" s="30">
        <v>700000</v>
      </c>
      <c r="L92" s="30">
        <v>0</v>
      </c>
      <c r="M92" s="30">
        <v>0</v>
      </c>
      <c r="N92" s="30">
        <v>0</v>
      </c>
    </row>
    <row r="93" spans="1:14" ht="24" x14ac:dyDescent="0.25">
      <c r="A93" s="32">
        <v>89</v>
      </c>
      <c r="B93" s="33" t="s">
        <v>269</v>
      </c>
      <c r="C93" s="27" t="s">
        <v>270</v>
      </c>
      <c r="D93" s="27" t="s">
        <v>271</v>
      </c>
      <c r="E93" s="28">
        <v>8</v>
      </c>
      <c r="F93" s="35">
        <v>150</v>
      </c>
      <c r="G93" s="30">
        <v>673627.18</v>
      </c>
      <c r="H93" s="30">
        <v>404176</v>
      </c>
      <c r="I93" s="30">
        <v>269451.18000000005</v>
      </c>
      <c r="J93" s="36">
        <v>0.6</v>
      </c>
      <c r="K93" s="30">
        <v>404176</v>
      </c>
      <c r="L93" s="30">
        <v>0</v>
      </c>
      <c r="M93" s="30">
        <v>0</v>
      </c>
      <c r="N93" s="30">
        <v>0</v>
      </c>
    </row>
    <row r="94" spans="1:14" ht="24" x14ac:dyDescent="0.25">
      <c r="A94" s="32">
        <v>90</v>
      </c>
      <c r="B94" s="33" t="s">
        <v>272</v>
      </c>
      <c r="C94" s="27" t="s">
        <v>84</v>
      </c>
      <c r="D94" s="27" t="s">
        <v>273</v>
      </c>
      <c r="E94" s="28">
        <v>8</v>
      </c>
      <c r="F94" s="35">
        <v>50</v>
      </c>
      <c r="G94" s="30">
        <v>485227.2</v>
      </c>
      <c r="H94" s="30">
        <v>339659</v>
      </c>
      <c r="I94" s="30">
        <v>145568.20000000001</v>
      </c>
      <c r="J94" s="36">
        <v>0.7</v>
      </c>
      <c r="K94" s="30">
        <v>339659</v>
      </c>
      <c r="L94" s="30">
        <v>0</v>
      </c>
      <c r="M94" s="30">
        <v>0</v>
      </c>
      <c r="N94" s="30">
        <v>0</v>
      </c>
    </row>
    <row r="95" spans="1:14" ht="36" x14ac:dyDescent="0.25">
      <c r="A95" s="32">
        <v>91</v>
      </c>
      <c r="B95" s="33" t="s">
        <v>274</v>
      </c>
      <c r="C95" s="27" t="s">
        <v>78</v>
      </c>
      <c r="D95" s="27" t="s">
        <v>275</v>
      </c>
      <c r="E95" s="28">
        <v>8</v>
      </c>
      <c r="F95" s="35">
        <v>35</v>
      </c>
      <c r="G95" s="30">
        <v>1115760.3600000001</v>
      </c>
      <c r="H95" s="30">
        <v>781032</v>
      </c>
      <c r="I95" s="30">
        <v>334728.3600000001</v>
      </c>
      <c r="J95" s="36">
        <v>0.7</v>
      </c>
      <c r="K95" s="30">
        <v>781032</v>
      </c>
      <c r="L95" s="30">
        <v>0</v>
      </c>
      <c r="M95" s="30">
        <v>0</v>
      </c>
      <c r="N95" s="30">
        <v>0</v>
      </c>
    </row>
    <row r="96" spans="1:14" ht="24" x14ac:dyDescent="0.25">
      <c r="A96" s="32">
        <v>92</v>
      </c>
      <c r="B96" s="33" t="s">
        <v>276</v>
      </c>
      <c r="C96" s="27" t="s">
        <v>124</v>
      </c>
      <c r="D96" s="27" t="s">
        <v>277</v>
      </c>
      <c r="E96" s="28">
        <v>7</v>
      </c>
      <c r="F96" s="35">
        <v>999</v>
      </c>
      <c r="G96" s="30">
        <v>1494936</v>
      </c>
      <c r="H96" s="30">
        <v>896961</v>
      </c>
      <c r="I96" s="30">
        <v>597975</v>
      </c>
      <c r="J96" s="36">
        <v>0.6</v>
      </c>
      <c r="K96" s="30">
        <v>896961</v>
      </c>
      <c r="L96" s="30">
        <v>0</v>
      </c>
      <c r="M96" s="30">
        <v>0</v>
      </c>
      <c r="N96" s="30">
        <v>0</v>
      </c>
    </row>
    <row r="97" spans="1:14" ht="24" x14ac:dyDescent="0.25">
      <c r="A97" s="32">
        <v>93</v>
      </c>
      <c r="B97" s="33" t="s">
        <v>278</v>
      </c>
      <c r="C97" s="27" t="s">
        <v>205</v>
      </c>
      <c r="D97" s="27" t="s">
        <v>279</v>
      </c>
      <c r="E97" s="28">
        <v>7</v>
      </c>
      <c r="F97" s="35">
        <v>997</v>
      </c>
      <c r="G97" s="30">
        <v>545033.48</v>
      </c>
      <c r="H97" s="30">
        <v>381523</v>
      </c>
      <c r="I97" s="30">
        <v>163510.47999999998</v>
      </c>
      <c r="J97" s="36">
        <v>0.7</v>
      </c>
      <c r="K97" s="30">
        <v>381523</v>
      </c>
      <c r="L97" s="30">
        <v>0</v>
      </c>
      <c r="M97" s="30">
        <v>0</v>
      </c>
      <c r="N97" s="30">
        <v>0</v>
      </c>
    </row>
    <row r="98" spans="1:14" x14ac:dyDescent="0.25">
      <c r="A98" s="32">
        <v>94</v>
      </c>
      <c r="B98" s="33" t="s">
        <v>280</v>
      </c>
      <c r="C98" s="27" t="s">
        <v>87</v>
      </c>
      <c r="D98" s="27" t="s">
        <v>281</v>
      </c>
      <c r="E98" s="28">
        <v>7</v>
      </c>
      <c r="F98" s="35">
        <v>714</v>
      </c>
      <c r="G98" s="30">
        <v>1112300</v>
      </c>
      <c r="H98" s="30">
        <v>778610</v>
      </c>
      <c r="I98" s="30">
        <v>333690</v>
      </c>
      <c r="J98" s="36">
        <v>0.7</v>
      </c>
      <c r="K98" s="30">
        <v>778610</v>
      </c>
      <c r="L98" s="30">
        <v>0</v>
      </c>
      <c r="M98" s="30">
        <v>0</v>
      </c>
      <c r="N98" s="30">
        <v>0</v>
      </c>
    </row>
    <row r="99" spans="1:14" ht="24" x14ac:dyDescent="0.25">
      <c r="A99" s="32">
        <v>95</v>
      </c>
      <c r="B99" s="33" t="s">
        <v>282</v>
      </c>
      <c r="C99" s="27" t="s">
        <v>223</v>
      </c>
      <c r="D99" s="27" t="s">
        <v>283</v>
      </c>
      <c r="E99" s="28">
        <v>7</v>
      </c>
      <c r="F99" s="35">
        <v>671.63</v>
      </c>
      <c r="G99" s="30">
        <v>1789872.89</v>
      </c>
      <c r="H99" s="30">
        <v>1252911</v>
      </c>
      <c r="I99" s="30">
        <v>536961.8899999999</v>
      </c>
      <c r="J99" s="36">
        <v>0.7</v>
      </c>
      <c r="K99" s="30">
        <v>1252911</v>
      </c>
      <c r="L99" s="30">
        <v>0</v>
      </c>
      <c r="M99" s="30">
        <v>0</v>
      </c>
      <c r="N99" s="30">
        <v>0</v>
      </c>
    </row>
    <row r="100" spans="1:14" ht="24" x14ac:dyDescent="0.25">
      <c r="A100" s="32">
        <v>96</v>
      </c>
      <c r="B100" s="33" t="s">
        <v>284</v>
      </c>
      <c r="C100" s="27" t="s">
        <v>124</v>
      </c>
      <c r="D100" s="27" t="s">
        <v>285</v>
      </c>
      <c r="E100" s="28">
        <v>7</v>
      </c>
      <c r="F100" s="35">
        <v>490</v>
      </c>
      <c r="G100" s="30">
        <v>431845.62</v>
      </c>
      <c r="H100" s="30">
        <v>259107</v>
      </c>
      <c r="I100" s="30">
        <v>172738.62</v>
      </c>
      <c r="J100" s="36">
        <v>0.6</v>
      </c>
      <c r="K100" s="30">
        <v>259107</v>
      </c>
      <c r="L100" s="30">
        <v>0</v>
      </c>
      <c r="M100" s="30">
        <v>0</v>
      </c>
      <c r="N100" s="30">
        <v>0</v>
      </c>
    </row>
    <row r="101" spans="1:14" ht="24" x14ac:dyDescent="0.25">
      <c r="A101" s="32">
        <v>97</v>
      </c>
      <c r="B101" s="33" t="s">
        <v>286</v>
      </c>
      <c r="C101" s="27" t="s">
        <v>152</v>
      </c>
      <c r="D101" s="27" t="s">
        <v>287</v>
      </c>
      <c r="E101" s="28">
        <v>7</v>
      </c>
      <c r="F101" s="35">
        <v>363</v>
      </c>
      <c r="G101" s="30">
        <v>371632.82</v>
      </c>
      <c r="H101" s="30">
        <v>260142</v>
      </c>
      <c r="I101" s="30">
        <v>111490.82</v>
      </c>
      <c r="J101" s="36">
        <v>0.7</v>
      </c>
      <c r="K101" s="30">
        <v>260142</v>
      </c>
      <c r="L101" s="30">
        <v>0</v>
      </c>
      <c r="M101" s="30">
        <v>0</v>
      </c>
      <c r="N101" s="30">
        <v>0</v>
      </c>
    </row>
    <row r="102" spans="1:14" ht="24" x14ac:dyDescent="0.25">
      <c r="A102" s="32">
        <v>98</v>
      </c>
      <c r="B102" s="33" t="s">
        <v>288</v>
      </c>
      <c r="C102" s="34" t="s">
        <v>102</v>
      </c>
      <c r="D102" s="27" t="s">
        <v>289</v>
      </c>
      <c r="E102" s="28">
        <v>6</v>
      </c>
      <c r="F102" s="35">
        <v>788</v>
      </c>
      <c r="G102" s="30">
        <v>1109774.53</v>
      </c>
      <c r="H102" s="30">
        <v>665864</v>
      </c>
      <c r="I102" s="30">
        <v>443910.53</v>
      </c>
      <c r="J102" s="36">
        <v>0.6</v>
      </c>
      <c r="K102" s="30">
        <v>665864</v>
      </c>
      <c r="L102" s="30">
        <v>0</v>
      </c>
      <c r="M102" s="30">
        <v>0</v>
      </c>
      <c r="N102" s="30">
        <v>0</v>
      </c>
    </row>
    <row r="103" spans="1:14" x14ac:dyDescent="0.25">
      <c r="A103" s="32">
        <v>99</v>
      </c>
      <c r="B103" s="33" t="s">
        <v>290</v>
      </c>
      <c r="C103" s="27" t="s">
        <v>124</v>
      </c>
      <c r="D103" s="27" t="s">
        <v>291</v>
      </c>
      <c r="E103" s="28">
        <v>6</v>
      </c>
      <c r="F103" s="35">
        <v>760</v>
      </c>
      <c r="G103" s="30">
        <v>825106.64</v>
      </c>
      <c r="H103" s="30">
        <v>495063</v>
      </c>
      <c r="I103" s="30">
        <v>330043.64</v>
      </c>
      <c r="J103" s="36">
        <v>0.6</v>
      </c>
      <c r="K103" s="30">
        <v>495063</v>
      </c>
      <c r="L103" s="30">
        <v>0</v>
      </c>
      <c r="M103" s="30">
        <v>0</v>
      </c>
      <c r="N103" s="30">
        <v>0</v>
      </c>
    </row>
    <row r="104" spans="1:14" ht="24" x14ac:dyDescent="0.25">
      <c r="A104" s="32">
        <v>100</v>
      </c>
      <c r="B104" s="33" t="s">
        <v>292</v>
      </c>
      <c r="C104" s="27" t="s">
        <v>87</v>
      </c>
      <c r="D104" s="27" t="s">
        <v>293</v>
      </c>
      <c r="E104" s="28">
        <v>6</v>
      </c>
      <c r="F104" s="35">
        <v>525</v>
      </c>
      <c r="G104" s="30">
        <v>1461000</v>
      </c>
      <c r="H104" s="30">
        <v>1022700</v>
      </c>
      <c r="I104" s="30">
        <v>438300</v>
      </c>
      <c r="J104" s="36">
        <v>0.7</v>
      </c>
      <c r="K104" s="30">
        <v>1022700</v>
      </c>
      <c r="L104" s="30">
        <v>0</v>
      </c>
      <c r="M104" s="30">
        <v>0</v>
      </c>
      <c r="N104" s="30">
        <v>0</v>
      </c>
    </row>
    <row r="105" spans="1:14" ht="24" x14ac:dyDescent="0.25">
      <c r="A105" s="32">
        <v>101</v>
      </c>
      <c r="B105" s="33" t="s">
        <v>294</v>
      </c>
      <c r="C105" s="27" t="s">
        <v>191</v>
      </c>
      <c r="D105" s="27" t="s">
        <v>295</v>
      </c>
      <c r="E105" s="28">
        <v>6</v>
      </c>
      <c r="F105" s="35">
        <v>290</v>
      </c>
      <c r="G105" s="30">
        <v>1299785.48</v>
      </c>
      <c r="H105" s="30">
        <v>909849</v>
      </c>
      <c r="I105" s="30">
        <v>389936.48</v>
      </c>
      <c r="J105" s="36">
        <v>0.7</v>
      </c>
      <c r="K105" s="30">
        <v>909849</v>
      </c>
      <c r="L105" s="30">
        <v>0</v>
      </c>
      <c r="M105" s="30">
        <v>0</v>
      </c>
      <c r="N105" s="30">
        <v>0</v>
      </c>
    </row>
    <row r="106" spans="1:14" ht="24" x14ac:dyDescent="0.25">
      <c r="A106" s="32">
        <v>102</v>
      </c>
      <c r="B106" s="33" t="s">
        <v>296</v>
      </c>
      <c r="C106" s="27" t="s">
        <v>170</v>
      </c>
      <c r="D106" s="27" t="s">
        <v>297</v>
      </c>
      <c r="E106" s="28">
        <v>5</v>
      </c>
      <c r="F106" s="35">
        <v>2460</v>
      </c>
      <c r="G106" s="30">
        <v>2387356.2000000002</v>
      </c>
      <c r="H106" s="30">
        <v>1671149</v>
      </c>
      <c r="I106" s="30">
        <v>716207.20000000019</v>
      </c>
      <c r="J106" s="36">
        <v>0.7</v>
      </c>
      <c r="K106" s="30">
        <v>1671149</v>
      </c>
      <c r="L106" s="30">
        <v>0</v>
      </c>
      <c r="M106" s="30">
        <v>0</v>
      </c>
      <c r="N106" s="30">
        <v>0</v>
      </c>
    </row>
    <row r="107" spans="1:14" ht="24" x14ac:dyDescent="0.25">
      <c r="A107" s="32">
        <v>103</v>
      </c>
      <c r="B107" s="33" t="s">
        <v>298</v>
      </c>
      <c r="C107" s="27" t="s">
        <v>141</v>
      </c>
      <c r="D107" s="27" t="s">
        <v>299</v>
      </c>
      <c r="E107" s="28">
        <v>5</v>
      </c>
      <c r="F107" s="35">
        <v>700</v>
      </c>
      <c r="G107" s="30">
        <v>787093.35</v>
      </c>
      <c r="H107" s="30">
        <v>550965</v>
      </c>
      <c r="I107" s="30">
        <v>236128.34999999998</v>
      </c>
      <c r="J107" s="36">
        <v>0.7</v>
      </c>
      <c r="K107" s="30">
        <v>550965</v>
      </c>
      <c r="L107" s="30">
        <v>0</v>
      </c>
      <c r="M107" s="30">
        <v>0</v>
      </c>
      <c r="N107" s="30">
        <v>0</v>
      </c>
    </row>
    <row r="108" spans="1:14" ht="24" x14ac:dyDescent="0.25">
      <c r="A108" s="32">
        <v>104</v>
      </c>
      <c r="B108" s="33" t="s">
        <v>300</v>
      </c>
      <c r="C108" s="27" t="s">
        <v>96</v>
      </c>
      <c r="D108" s="27" t="s">
        <v>301</v>
      </c>
      <c r="E108" s="28">
        <v>5</v>
      </c>
      <c r="F108" s="35">
        <v>683.5</v>
      </c>
      <c r="G108" s="30">
        <v>2921883.11</v>
      </c>
      <c r="H108" s="30">
        <v>1753129</v>
      </c>
      <c r="I108" s="30">
        <v>1168754.1099999999</v>
      </c>
      <c r="J108" s="36">
        <v>0.6</v>
      </c>
      <c r="K108" s="30">
        <v>1753129</v>
      </c>
      <c r="L108" s="30">
        <v>0</v>
      </c>
      <c r="M108" s="30">
        <v>0</v>
      </c>
      <c r="N108" s="30">
        <v>0</v>
      </c>
    </row>
    <row r="109" spans="1:14" ht="24" x14ac:dyDescent="0.25">
      <c r="A109" s="32">
        <v>105</v>
      </c>
      <c r="B109" s="33" t="s">
        <v>302</v>
      </c>
      <c r="C109" s="27" t="s">
        <v>102</v>
      </c>
      <c r="D109" s="27" t="s">
        <v>303</v>
      </c>
      <c r="E109" s="28">
        <v>5</v>
      </c>
      <c r="F109" s="35">
        <v>681</v>
      </c>
      <c r="G109" s="30">
        <v>1218737.8799999999</v>
      </c>
      <c r="H109" s="30">
        <v>731242</v>
      </c>
      <c r="I109" s="30">
        <v>487495.87999999989</v>
      </c>
      <c r="J109" s="36">
        <v>0.6</v>
      </c>
      <c r="K109" s="30">
        <v>731242</v>
      </c>
      <c r="L109" s="30">
        <v>0</v>
      </c>
      <c r="M109" s="30">
        <v>0</v>
      </c>
      <c r="N109" s="30">
        <v>0</v>
      </c>
    </row>
    <row r="110" spans="1:14" ht="60" x14ac:dyDescent="0.25">
      <c r="A110" s="32">
        <v>106</v>
      </c>
      <c r="B110" s="58" t="s">
        <v>304</v>
      </c>
      <c r="C110" s="59" t="s">
        <v>129</v>
      </c>
      <c r="D110" s="59" t="s">
        <v>305</v>
      </c>
      <c r="E110" s="60">
        <v>5</v>
      </c>
      <c r="F110" s="54">
        <v>569.32000000000005</v>
      </c>
      <c r="G110" s="61">
        <v>2370061.08</v>
      </c>
      <c r="H110" s="30">
        <v>1422036</v>
      </c>
      <c r="I110" s="30">
        <v>948025.08000000007</v>
      </c>
      <c r="J110" s="36">
        <v>0.6</v>
      </c>
      <c r="K110" s="30">
        <v>0</v>
      </c>
      <c r="L110" s="30">
        <v>1422036</v>
      </c>
      <c r="M110" s="30">
        <v>0</v>
      </c>
      <c r="N110" s="30">
        <v>0</v>
      </c>
    </row>
    <row r="111" spans="1:14" x14ac:dyDescent="0.25">
      <c r="A111" s="32">
        <v>107</v>
      </c>
      <c r="B111" s="33" t="s">
        <v>306</v>
      </c>
      <c r="C111" s="27" t="s">
        <v>99</v>
      </c>
      <c r="D111" s="27" t="s">
        <v>307</v>
      </c>
      <c r="E111" s="28">
        <v>5</v>
      </c>
      <c r="F111" s="35">
        <v>269</v>
      </c>
      <c r="G111" s="30">
        <v>576420.74</v>
      </c>
      <c r="H111" s="30">
        <v>403494</v>
      </c>
      <c r="I111" s="30">
        <v>172926.74</v>
      </c>
      <c r="J111" s="36">
        <v>0.7</v>
      </c>
      <c r="K111" s="30">
        <v>403494</v>
      </c>
      <c r="L111" s="30">
        <v>0</v>
      </c>
      <c r="M111" s="30">
        <v>0</v>
      </c>
      <c r="N111" s="30">
        <v>0</v>
      </c>
    </row>
    <row r="112" spans="1:14" ht="24" x14ac:dyDescent="0.25">
      <c r="A112" s="32">
        <v>108</v>
      </c>
      <c r="B112" s="33" t="s">
        <v>308</v>
      </c>
      <c r="C112" s="27" t="s">
        <v>102</v>
      </c>
      <c r="D112" s="27" t="s">
        <v>309</v>
      </c>
      <c r="E112" s="28">
        <v>5</v>
      </c>
      <c r="F112" s="35">
        <v>155</v>
      </c>
      <c r="G112" s="30">
        <v>236965.89</v>
      </c>
      <c r="H112" s="30">
        <v>165876</v>
      </c>
      <c r="I112" s="30">
        <v>71089.890000000014</v>
      </c>
      <c r="J112" s="36">
        <v>0.7</v>
      </c>
      <c r="K112" s="30">
        <v>165876</v>
      </c>
      <c r="L112" s="30">
        <v>0</v>
      </c>
      <c r="M112" s="30">
        <v>0</v>
      </c>
      <c r="N112" s="30">
        <v>0</v>
      </c>
    </row>
    <row r="113" spans="1:14" ht="24" x14ac:dyDescent="0.25">
      <c r="A113" s="32">
        <v>109</v>
      </c>
      <c r="B113" s="33" t="s">
        <v>310</v>
      </c>
      <c r="C113" s="34" t="s">
        <v>124</v>
      </c>
      <c r="D113" s="27" t="s">
        <v>311</v>
      </c>
      <c r="E113" s="28">
        <v>4</v>
      </c>
      <c r="F113" s="35">
        <v>990</v>
      </c>
      <c r="G113" s="30">
        <v>568972.17000000004</v>
      </c>
      <c r="H113" s="30">
        <v>398280</v>
      </c>
      <c r="I113" s="30">
        <v>170692.17000000004</v>
      </c>
      <c r="J113" s="36">
        <v>0.7</v>
      </c>
      <c r="K113" s="30">
        <v>398280</v>
      </c>
      <c r="L113" s="30">
        <v>0</v>
      </c>
      <c r="M113" s="30">
        <v>0</v>
      </c>
      <c r="N113" s="30">
        <v>0</v>
      </c>
    </row>
    <row r="114" spans="1:14" x14ac:dyDescent="0.25">
      <c r="A114" s="32">
        <v>110</v>
      </c>
      <c r="B114" s="33" t="s">
        <v>312</v>
      </c>
      <c r="C114" s="27" t="s">
        <v>84</v>
      </c>
      <c r="D114" s="27" t="s">
        <v>313</v>
      </c>
      <c r="E114" s="28">
        <v>4</v>
      </c>
      <c r="F114" s="35">
        <v>400</v>
      </c>
      <c r="G114" s="30">
        <v>1135900</v>
      </c>
      <c r="H114" s="30">
        <v>795130</v>
      </c>
      <c r="I114" s="30">
        <v>340770</v>
      </c>
      <c r="J114" s="36">
        <v>0.7</v>
      </c>
      <c r="K114" s="30">
        <v>795130</v>
      </c>
      <c r="L114" s="30">
        <v>0</v>
      </c>
      <c r="M114" s="30">
        <v>0</v>
      </c>
      <c r="N114" s="30">
        <v>0</v>
      </c>
    </row>
    <row r="115" spans="1:14" x14ac:dyDescent="0.25">
      <c r="A115" s="32">
        <v>111</v>
      </c>
      <c r="B115" s="33" t="s">
        <v>314</v>
      </c>
      <c r="C115" s="27" t="s">
        <v>141</v>
      </c>
      <c r="D115" s="27" t="s">
        <v>315</v>
      </c>
      <c r="E115" s="28">
        <v>3</v>
      </c>
      <c r="F115" s="35">
        <v>983.42</v>
      </c>
      <c r="G115" s="30">
        <v>3778505.6</v>
      </c>
      <c r="H115" s="30">
        <v>2267103</v>
      </c>
      <c r="I115" s="30">
        <v>1511402.6</v>
      </c>
      <c r="J115" s="36">
        <v>0.6</v>
      </c>
      <c r="K115" s="30">
        <v>2267103</v>
      </c>
      <c r="L115" s="30">
        <v>0</v>
      </c>
      <c r="M115" s="30">
        <v>0</v>
      </c>
      <c r="N115" s="30">
        <v>0</v>
      </c>
    </row>
    <row r="116" spans="1:14" ht="24" x14ac:dyDescent="0.25">
      <c r="A116" s="32">
        <v>112</v>
      </c>
      <c r="B116" s="33" t="s">
        <v>316</v>
      </c>
      <c r="C116" s="34" t="s">
        <v>152</v>
      </c>
      <c r="D116" s="27" t="s">
        <v>317</v>
      </c>
      <c r="E116" s="28">
        <v>3</v>
      </c>
      <c r="F116" s="35">
        <v>964</v>
      </c>
      <c r="G116" s="30">
        <v>551099.48</v>
      </c>
      <c r="H116" s="30">
        <v>385769</v>
      </c>
      <c r="I116" s="30">
        <v>165330.47999999998</v>
      </c>
      <c r="J116" s="36">
        <v>0.7</v>
      </c>
      <c r="K116" s="30">
        <v>385769</v>
      </c>
      <c r="L116" s="30">
        <v>0</v>
      </c>
      <c r="M116" s="30">
        <v>0</v>
      </c>
      <c r="N116" s="30">
        <v>0</v>
      </c>
    </row>
    <row r="117" spans="1:14" x14ac:dyDescent="0.25">
      <c r="A117" s="32">
        <v>113</v>
      </c>
      <c r="B117" s="33" t="s">
        <v>318</v>
      </c>
      <c r="C117" s="27" t="s">
        <v>99</v>
      </c>
      <c r="D117" s="27" t="s">
        <v>319</v>
      </c>
      <c r="E117" s="28">
        <v>3</v>
      </c>
      <c r="F117" s="35">
        <v>863.3</v>
      </c>
      <c r="G117" s="30">
        <v>436628.04</v>
      </c>
      <c r="H117" s="30">
        <v>261976</v>
      </c>
      <c r="I117" s="30">
        <v>174652.03999999998</v>
      </c>
      <c r="J117" s="36">
        <v>0.6</v>
      </c>
      <c r="K117" s="30">
        <v>261976</v>
      </c>
      <c r="L117" s="30">
        <v>0</v>
      </c>
      <c r="M117" s="30">
        <v>0</v>
      </c>
      <c r="N117" s="30">
        <v>0</v>
      </c>
    </row>
    <row r="118" spans="1:14" x14ac:dyDescent="0.25">
      <c r="A118" s="32">
        <v>114</v>
      </c>
      <c r="B118" s="33" t="s">
        <v>320</v>
      </c>
      <c r="C118" s="27" t="s">
        <v>152</v>
      </c>
      <c r="D118" s="27" t="s">
        <v>321</v>
      </c>
      <c r="E118" s="28">
        <v>3</v>
      </c>
      <c r="F118" s="35">
        <v>384</v>
      </c>
      <c r="G118" s="30">
        <v>207336.82</v>
      </c>
      <c r="H118" s="30">
        <v>124402</v>
      </c>
      <c r="I118" s="30">
        <v>82934.820000000007</v>
      </c>
      <c r="J118" s="36">
        <v>0.6</v>
      </c>
      <c r="K118" s="30">
        <v>124402</v>
      </c>
      <c r="L118" s="30">
        <v>0</v>
      </c>
      <c r="M118" s="30">
        <v>0</v>
      </c>
      <c r="N118" s="30">
        <v>0</v>
      </c>
    </row>
    <row r="119" spans="1:14" s="20" customFormat="1" ht="24" x14ac:dyDescent="0.2">
      <c r="A119" s="32">
        <v>115</v>
      </c>
      <c r="B119" s="33" t="s">
        <v>322</v>
      </c>
      <c r="C119" s="27" t="s">
        <v>223</v>
      </c>
      <c r="D119" s="27" t="s">
        <v>323</v>
      </c>
      <c r="E119" s="28">
        <v>2</v>
      </c>
      <c r="F119" s="35">
        <v>2586</v>
      </c>
      <c r="G119" s="30">
        <v>2269065.23</v>
      </c>
      <c r="H119" s="30">
        <v>1588345</v>
      </c>
      <c r="I119" s="30">
        <v>680720.23</v>
      </c>
      <c r="J119" s="36">
        <v>0.7</v>
      </c>
      <c r="K119" s="30">
        <v>1588345</v>
      </c>
      <c r="L119" s="30">
        <v>0</v>
      </c>
      <c r="M119" s="30">
        <v>0</v>
      </c>
      <c r="N119" s="30">
        <v>0</v>
      </c>
    </row>
    <row r="120" spans="1:14" s="20" customFormat="1" ht="12" x14ac:dyDescent="0.2">
      <c r="A120" s="32">
        <v>116</v>
      </c>
      <c r="B120" s="33" t="s">
        <v>324</v>
      </c>
      <c r="C120" s="27" t="s">
        <v>223</v>
      </c>
      <c r="D120" s="27" t="s">
        <v>325</v>
      </c>
      <c r="E120" s="28">
        <v>2</v>
      </c>
      <c r="F120" s="35">
        <v>990</v>
      </c>
      <c r="G120" s="30">
        <v>1118550</v>
      </c>
      <c r="H120" s="30">
        <v>782985</v>
      </c>
      <c r="I120" s="30">
        <v>335565</v>
      </c>
      <c r="J120" s="36">
        <v>0.7</v>
      </c>
      <c r="K120" s="30">
        <v>782985</v>
      </c>
      <c r="L120" s="30">
        <v>0</v>
      </c>
      <c r="M120" s="30">
        <v>0</v>
      </c>
      <c r="N120" s="30">
        <v>0</v>
      </c>
    </row>
    <row r="121" spans="1:14" ht="24" x14ac:dyDescent="0.25">
      <c r="A121" s="32">
        <v>117</v>
      </c>
      <c r="B121" s="33" t="s">
        <v>326</v>
      </c>
      <c r="C121" s="27" t="s">
        <v>223</v>
      </c>
      <c r="D121" s="27" t="s">
        <v>327</v>
      </c>
      <c r="E121" s="28">
        <v>2</v>
      </c>
      <c r="F121" s="35">
        <v>962</v>
      </c>
      <c r="G121" s="30">
        <v>820425.16</v>
      </c>
      <c r="H121" s="30">
        <v>492255</v>
      </c>
      <c r="I121" s="30">
        <v>328170.16000000003</v>
      </c>
      <c r="J121" s="36">
        <v>0.6</v>
      </c>
      <c r="K121" s="30">
        <v>492255</v>
      </c>
      <c r="L121" s="30">
        <v>0</v>
      </c>
      <c r="M121" s="30">
        <v>0</v>
      </c>
      <c r="N121" s="30">
        <v>0</v>
      </c>
    </row>
    <row r="122" spans="1:14" x14ac:dyDescent="0.25">
      <c r="A122" s="32">
        <v>118</v>
      </c>
      <c r="B122" s="33" t="s">
        <v>328</v>
      </c>
      <c r="C122" s="27" t="s">
        <v>205</v>
      </c>
      <c r="D122" s="27" t="s">
        <v>329</v>
      </c>
      <c r="E122" s="28">
        <v>2</v>
      </c>
      <c r="F122" s="35">
        <v>730.5</v>
      </c>
      <c r="G122" s="30">
        <v>596063.04</v>
      </c>
      <c r="H122" s="30">
        <v>417244</v>
      </c>
      <c r="I122" s="30">
        <v>178819.04000000004</v>
      </c>
      <c r="J122" s="36">
        <v>0.7</v>
      </c>
      <c r="K122" s="30">
        <v>417244</v>
      </c>
      <c r="L122" s="30">
        <v>0</v>
      </c>
      <c r="M122" s="30">
        <v>0</v>
      </c>
      <c r="N122" s="30">
        <v>0</v>
      </c>
    </row>
    <row r="123" spans="1:14" ht="24" x14ac:dyDescent="0.25">
      <c r="A123" s="32">
        <v>119</v>
      </c>
      <c r="B123" s="33" t="s">
        <v>330</v>
      </c>
      <c r="C123" s="27" t="s">
        <v>102</v>
      </c>
      <c r="D123" s="27" t="s">
        <v>331</v>
      </c>
      <c r="E123" s="28">
        <v>2</v>
      </c>
      <c r="F123" s="35">
        <v>448</v>
      </c>
      <c r="G123" s="30">
        <v>2733481.17</v>
      </c>
      <c r="H123" s="30">
        <v>1913436</v>
      </c>
      <c r="I123" s="30">
        <v>820045.16999999993</v>
      </c>
      <c r="J123" s="36">
        <v>0.7</v>
      </c>
      <c r="K123" s="30">
        <v>1913436</v>
      </c>
      <c r="L123" s="30">
        <v>0</v>
      </c>
      <c r="M123" s="30">
        <v>0</v>
      </c>
      <c r="N123" s="30">
        <v>0</v>
      </c>
    </row>
    <row r="124" spans="1:14" s="3" customFormat="1" ht="12" x14ac:dyDescent="0.2">
      <c r="A124" s="62"/>
      <c r="B124" s="25"/>
      <c r="C124" s="25"/>
      <c r="D124" s="25"/>
      <c r="E124" s="25"/>
      <c r="F124" s="63">
        <f>SUM(F5:F123)</f>
        <v>110076.62700000002</v>
      </c>
      <c r="G124" s="63">
        <f>SUM(G5:G123)</f>
        <v>416726898.32000035</v>
      </c>
      <c r="H124" s="63">
        <f t="shared" ref="H124:N124" si="0">SUM(H5:H123)</f>
        <v>273467791</v>
      </c>
      <c r="I124" s="64">
        <f t="shared" si="0"/>
        <v>143259107.31999996</v>
      </c>
      <c r="J124" s="64">
        <f t="shared" si="0"/>
        <v>79.500000000000099</v>
      </c>
      <c r="K124" s="64">
        <f t="shared" si="0"/>
        <v>176839269</v>
      </c>
      <c r="L124" s="64">
        <f t="shared" si="0"/>
        <v>66833045</v>
      </c>
      <c r="M124" s="64">
        <f t="shared" si="0"/>
        <v>25545540</v>
      </c>
      <c r="N124" s="64">
        <f t="shared" si="0"/>
        <v>4249937</v>
      </c>
    </row>
    <row r="125" spans="1:14" s="3" customFormat="1" ht="12" x14ac:dyDescent="0.2">
      <c r="A125" s="23"/>
      <c r="F125" s="24"/>
      <c r="I125" s="24"/>
      <c r="J125" s="10"/>
      <c r="K125" s="10"/>
      <c r="L125" s="10"/>
      <c r="M125" s="10"/>
      <c r="N125" s="10"/>
    </row>
    <row r="126" spans="1:14" x14ac:dyDescent="0.25">
      <c r="A126" s="42"/>
      <c r="B126" s="43"/>
      <c r="C126" s="44"/>
      <c r="D126" s="44"/>
      <c r="E126" s="44"/>
      <c r="F126" s="45"/>
      <c r="G126" s="46"/>
      <c r="H126" s="46"/>
      <c r="I126" s="46"/>
      <c r="J126" s="47"/>
      <c r="K126" s="46"/>
      <c r="L126" s="46"/>
      <c r="M126" s="46"/>
      <c r="N126" s="46"/>
    </row>
    <row r="127" spans="1:14" x14ac:dyDescent="0.25">
      <c r="A127" s="42"/>
      <c r="B127" s="43"/>
      <c r="C127" s="44"/>
      <c r="D127" s="44"/>
      <c r="E127" s="44"/>
      <c r="F127" s="45"/>
      <c r="G127" s="46"/>
      <c r="H127" s="46"/>
      <c r="I127" s="46"/>
      <c r="J127" s="47"/>
      <c r="K127" s="46"/>
      <c r="L127" s="46"/>
      <c r="M127" s="46"/>
      <c r="N127" s="46"/>
    </row>
    <row r="128" spans="1:14" x14ac:dyDescent="0.25">
      <c r="A128" s="42"/>
      <c r="B128" s="43"/>
      <c r="C128" s="44"/>
      <c r="D128" s="44"/>
      <c r="E128" s="44"/>
      <c r="F128" s="45"/>
      <c r="G128" s="46"/>
      <c r="H128" s="46"/>
      <c r="I128" s="46"/>
      <c r="J128" s="47"/>
      <c r="K128" s="46"/>
      <c r="L128" s="46"/>
      <c r="M128" s="46"/>
      <c r="N128" s="46"/>
    </row>
    <row r="129" spans="1:14" x14ac:dyDescent="0.25">
      <c r="A129" s="42"/>
      <c r="B129" s="43"/>
      <c r="C129" s="44"/>
      <c r="D129" s="44"/>
      <c r="E129" s="44"/>
      <c r="F129" s="45"/>
      <c r="G129" s="46"/>
      <c r="H129" s="46"/>
      <c r="I129" s="46"/>
      <c r="J129" s="47"/>
      <c r="K129" s="46"/>
      <c r="L129" s="46"/>
      <c r="M129" s="46"/>
      <c r="N129" s="46"/>
    </row>
    <row r="130" spans="1:14" x14ac:dyDescent="0.25">
      <c r="A130" s="42"/>
      <c r="B130" s="43"/>
      <c r="C130" s="44"/>
      <c r="D130" s="44"/>
      <c r="E130" s="44"/>
      <c r="F130" s="45"/>
      <c r="G130" s="46"/>
      <c r="H130" s="46"/>
      <c r="I130" s="46"/>
      <c r="J130" s="47"/>
      <c r="K130" s="46"/>
      <c r="L130" s="46"/>
      <c r="M130" s="46"/>
      <c r="N130" s="46"/>
    </row>
    <row r="131" spans="1:14" x14ac:dyDescent="0.25">
      <c r="A131" s="42"/>
      <c r="B131" s="43"/>
      <c r="C131" s="44"/>
      <c r="D131" s="44"/>
      <c r="E131" s="44"/>
      <c r="F131" s="45"/>
      <c r="G131" s="46"/>
      <c r="H131" s="46"/>
      <c r="I131" s="46"/>
      <c r="J131" s="47"/>
      <c r="K131" s="46"/>
      <c r="L131" s="46"/>
      <c r="M131" s="46"/>
      <c r="N131" s="46"/>
    </row>
    <row r="132" spans="1:14" x14ac:dyDescent="0.25">
      <c r="A132" s="42"/>
      <c r="B132" s="43"/>
      <c r="C132" s="44"/>
      <c r="D132" s="44"/>
      <c r="E132" s="44"/>
      <c r="F132" s="45"/>
      <c r="G132" s="46"/>
      <c r="H132" s="46"/>
      <c r="I132" s="46"/>
      <c r="J132" s="47"/>
      <c r="K132" s="46"/>
      <c r="L132" s="46"/>
      <c r="M132" s="46"/>
      <c r="N132" s="46"/>
    </row>
    <row r="133" spans="1:14" x14ac:dyDescent="0.25">
      <c r="A133" s="42"/>
      <c r="B133" s="43"/>
      <c r="C133" s="44"/>
      <c r="D133" s="44"/>
      <c r="E133" s="44"/>
      <c r="F133" s="45"/>
      <c r="G133" s="46"/>
      <c r="H133" s="46"/>
      <c r="I133" s="46"/>
      <c r="J133" s="47"/>
      <c r="K133" s="46"/>
      <c r="L133" s="46"/>
      <c r="M133" s="46"/>
      <c r="N133" s="46"/>
    </row>
    <row r="134" spans="1:14" x14ac:dyDescent="0.25">
      <c r="A134" s="42"/>
      <c r="B134" s="43"/>
      <c r="C134" s="44"/>
      <c r="D134" s="44"/>
      <c r="E134" s="44"/>
      <c r="F134" s="45"/>
      <c r="G134" s="46"/>
      <c r="H134" s="46"/>
      <c r="I134" s="46"/>
      <c r="J134" s="47"/>
      <c r="K134" s="46"/>
      <c r="L134" s="46"/>
      <c r="M134" s="46"/>
      <c r="N134" s="46"/>
    </row>
    <row r="135" spans="1:14" x14ac:dyDescent="0.25">
      <c r="A135" s="42"/>
      <c r="B135" s="43"/>
      <c r="C135" s="44"/>
      <c r="D135" s="44"/>
      <c r="E135" s="44"/>
      <c r="F135" s="45"/>
      <c r="G135" s="46"/>
      <c r="H135" s="46"/>
      <c r="I135" s="46"/>
      <c r="J135" s="47"/>
      <c r="K135" s="46"/>
      <c r="L135" s="46"/>
      <c r="M135" s="46"/>
      <c r="N135" s="46"/>
    </row>
    <row r="136" spans="1:14" x14ac:dyDescent="0.25">
      <c r="A136" s="42"/>
      <c r="B136" s="43"/>
      <c r="C136" s="44"/>
      <c r="D136" s="44"/>
      <c r="E136" s="44"/>
      <c r="F136" s="45"/>
      <c r="G136" s="46"/>
      <c r="H136" s="46"/>
      <c r="I136" s="46"/>
      <c r="J136" s="47"/>
      <c r="K136" s="46"/>
      <c r="L136" s="46"/>
      <c r="M136" s="46"/>
      <c r="N136" s="46"/>
    </row>
    <row r="137" spans="1:14" x14ac:dyDescent="0.25">
      <c r="A137" s="42"/>
      <c r="B137" s="43"/>
      <c r="C137" s="44"/>
      <c r="D137" s="44"/>
      <c r="E137" s="44"/>
      <c r="F137" s="45"/>
      <c r="G137" s="46"/>
      <c r="H137" s="46"/>
      <c r="I137" s="46"/>
      <c r="J137" s="47"/>
      <c r="K137" s="46"/>
      <c r="L137" s="46"/>
      <c r="M137" s="46"/>
      <c r="N137" s="46"/>
    </row>
    <row r="138" spans="1:14" s="3" customFormat="1" ht="12" x14ac:dyDescent="0.2">
      <c r="J138" s="10"/>
      <c r="K138" s="10"/>
      <c r="L138" s="10"/>
      <c r="M138" s="10"/>
      <c r="N138" s="10"/>
    </row>
    <row r="139" spans="1:14" s="3" customFormat="1" ht="12" x14ac:dyDescent="0.2">
      <c r="J139" s="10"/>
      <c r="K139" s="10"/>
      <c r="L139" s="10"/>
      <c r="M139" s="10"/>
      <c r="N139" s="10"/>
    </row>
    <row r="140" spans="1:14" s="3" customFormat="1" ht="12" x14ac:dyDescent="0.2">
      <c r="J140" s="10"/>
      <c r="K140" s="10"/>
      <c r="L140" s="10"/>
      <c r="M140" s="10"/>
      <c r="N140" s="10"/>
    </row>
    <row r="141" spans="1:14" s="3" customFormat="1" ht="12" x14ac:dyDescent="0.2">
      <c r="J141" s="10"/>
      <c r="K141" s="10"/>
      <c r="L141" s="10"/>
      <c r="M141" s="10"/>
      <c r="N141" s="10"/>
    </row>
    <row r="142" spans="1:14" s="3" customFormat="1" ht="12" x14ac:dyDescent="0.2">
      <c r="J142" s="10"/>
      <c r="K142" s="10"/>
      <c r="L142" s="10"/>
      <c r="M142" s="10"/>
      <c r="N142" s="10"/>
    </row>
    <row r="143" spans="1:14" s="3" customFormat="1" ht="12" x14ac:dyDescent="0.2">
      <c r="J143" s="10"/>
      <c r="K143" s="10"/>
      <c r="L143" s="10"/>
      <c r="M143" s="10"/>
      <c r="N143" s="10"/>
    </row>
    <row r="144" spans="1:14" s="3" customFormat="1" ht="12" x14ac:dyDescent="0.2">
      <c r="A144" s="24"/>
      <c r="J144" s="10"/>
      <c r="K144" s="10"/>
      <c r="L144" s="10"/>
      <c r="M144" s="10"/>
      <c r="N144" s="10"/>
    </row>
    <row r="145" spans="1:14" s="3" customFormat="1" ht="12" x14ac:dyDescent="0.2">
      <c r="A145" s="24"/>
      <c r="J145" s="10"/>
      <c r="K145" s="10"/>
      <c r="L145" s="10"/>
      <c r="M145" s="10"/>
      <c r="N145" s="10"/>
    </row>
    <row r="146" spans="1:14" s="3" customFormat="1" ht="12" x14ac:dyDescent="0.2">
      <c r="A146" s="24" t="e">
        <f>#REF!+#REF!</f>
        <v>#REF!</v>
      </c>
      <c r="J146" s="10"/>
      <c r="K146" s="10"/>
      <c r="L146" s="10"/>
      <c r="M146" s="10"/>
      <c r="N146" s="10"/>
    </row>
    <row r="147" spans="1:14" s="3" customFormat="1" ht="12" x14ac:dyDescent="0.2">
      <c r="J147" s="10"/>
      <c r="K147" s="10"/>
      <c r="L147" s="10"/>
      <c r="M147" s="10"/>
      <c r="N147" s="10"/>
    </row>
    <row r="148" spans="1:14" s="3" customFormat="1" ht="12" x14ac:dyDescent="0.2">
      <c r="J148" s="10"/>
      <c r="K148" s="10"/>
      <c r="L148" s="10"/>
      <c r="M148" s="10"/>
      <c r="N148" s="10"/>
    </row>
    <row r="149" spans="1:14" s="3" customFormat="1" ht="12" x14ac:dyDescent="0.2">
      <c r="J149" s="10"/>
      <c r="K149" s="10"/>
      <c r="L149" s="10"/>
      <c r="M149" s="10"/>
      <c r="N149" s="10"/>
    </row>
    <row r="150" spans="1:14" s="3" customFormat="1" ht="12" x14ac:dyDescent="0.2">
      <c r="J150" s="10"/>
      <c r="K150" s="10"/>
      <c r="L150" s="10"/>
      <c r="M150" s="10"/>
      <c r="N150" s="10"/>
    </row>
    <row r="151" spans="1:14" s="3" customFormat="1" ht="12" x14ac:dyDescent="0.2">
      <c r="J151" s="10"/>
      <c r="K151" s="10"/>
      <c r="L151" s="10"/>
      <c r="M151" s="10"/>
      <c r="N151" s="10"/>
    </row>
    <row r="152" spans="1:14" s="3" customFormat="1" ht="12" x14ac:dyDescent="0.2">
      <c r="J152" s="10"/>
      <c r="K152" s="10"/>
      <c r="L152" s="10"/>
      <c r="M152" s="10"/>
      <c r="N152" s="10"/>
    </row>
    <row r="153" spans="1:14" s="3" customFormat="1" ht="12" x14ac:dyDescent="0.2">
      <c r="J153" s="10"/>
      <c r="K153" s="10"/>
      <c r="L153" s="10"/>
      <c r="M153" s="10"/>
      <c r="N153" s="10"/>
    </row>
    <row r="154" spans="1:14" s="3" customFormat="1" ht="12" x14ac:dyDescent="0.2">
      <c r="J154" s="10"/>
      <c r="K154" s="10"/>
      <c r="L154" s="10"/>
      <c r="M154" s="10"/>
      <c r="N154" s="10"/>
    </row>
    <row r="155" spans="1:14" s="3" customFormat="1" ht="12" x14ac:dyDescent="0.2">
      <c r="J155" s="10"/>
      <c r="K155" s="10"/>
      <c r="L155" s="10"/>
      <c r="M155" s="10"/>
      <c r="N155" s="10"/>
    </row>
    <row r="156" spans="1:14" s="3" customFormat="1" ht="12" x14ac:dyDescent="0.2">
      <c r="J156" s="10"/>
      <c r="K156" s="10"/>
      <c r="L156" s="10"/>
      <c r="M156" s="10"/>
      <c r="N156" s="10"/>
    </row>
    <row r="157" spans="1:14" s="3" customFormat="1" ht="12" x14ac:dyDescent="0.2">
      <c r="J157" s="10"/>
      <c r="K157" s="10"/>
      <c r="L157" s="10"/>
      <c r="M157" s="10"/>
      <c r="N157" s="10"/>
    </row>
    <row r="158" spans="1:14" s="3" customFormat="1" ht="12" x14ac:dyDescent="0.2">
      <c r="J158" s="10"/>
      <c r="K158" s="10"/>
      <c r="L158" s="10"/>
      <c r="M158" s="10"/>
      <c r="N158" s="10"/>
    </row>
    <row r="159" spans="1:14" s="3" customFormat="1" ht="12" x14ac:dyDescent="0.2">
      <c r="J159" s="10"/>
      <c r="K159" s="10"/>
      <c r="L159" s="10"/>
      <c r="M159" s="10"/>
      <c r="N159" s="10"/>
    </row>
    <row r="160" spans="1:14" s="3" customFormat="1" ht="12" x14ac:dyDescent="0.2">
      <c r="J160" s="10"/>
      <c r="K160" s="10"/>
      <c r="L160" s="10"/>
      <c r="M160" s="10"/>
      <c r="N160" s="10"/>
    </row>
    <row r="161" spans="10:14" s="3" customFormat="1" ht="12" x14ac:dyDescent="0.2">
      <c r="J161" s="10"/>
      <c r="K161" s="10"/>
      <c r="L161" s="10"/>
      <c r="M161" s="10"/>
      <c r="N161" s="10"/>
    </row>
    <row r="162" spans="10:14" s="3" customFormat="1" ht="12" x14ac:dyDescent="0.2">
      <c r="J162" s="10"/>
      <c r="K162" s="10"/>
      <c r="L162" s="10"/>
      <c r="M162" s="10"/>
      <c r="N162" s="10"/>
    </row>
    <row r="163" spans="10:14" s="3" customFormat="1" ht="12" x14ac:dyDescent="0.2">
      <c r="J163" s="10"/>
      <c r="K163" s="10"/>
      <c r="L163" s="10"/>
      <c r="M163" s="10"/>
      <c r="N163" s="10"/>
    </row>
    <row r="164" spans="10:14" s="3" customFormat="1" ht="12" x14ac:dyDescent="0.2">
      <c r="J164" s="10"/>
      <c r="K164" s="10"/>
      <c r="L164" s="10"/>
      <c r="M164" s="10"/>
      <c r="N164" s="10"/>
    </row>
    <row r="165" spans="10:14" s="3" customFormat="1" ht="12" x14ac:dyDescent="0.2">
      <c r="J165" s="10"/>
      <c r="K165" s="10"/>
      <c r="L165" s="10"/>
      <c r="M165" s="10"/>
      <c r="N165" s="10"/>
    </row>
    <row r="166" spans="10:14" s="3" customFormat="1" ht="12" x14ac:dyDescent="0.2">
      <c r="J166" s="10"/>
      <c r="K166" s="10"/>
      <c r="L166" s="10"/>
      <c r="M166" s="10"/>
      <c r="N166" s="10"/>
    </row>
    <row r="167" spans="10:14" s="3" customFormat="1" ht="12" x14ac:dyDescent="0.2">
      <c r="J167" s="10"/>
      <c r="K167" s="10"/>
      <c r="L167" s="10"/>
      <c r="M167" s="10"/>
      <c r="N167" s="10"/>
    </row>
    <row r="168" spans="10:14" s="3" customFormat="1" ht="12" x14ac:dyDescent="0.2">
      <c r="J168" s="10"/>
      <c r="K168" s="10"/>
      <c r="L168" s="10"/>
      <c r="M168" s="10"/>
      <c r="N168" s="10"/>
    </row>
    <row r="169" spans="10:14" s="3" customFormat="1" ht="12" x14ac:dyDescent="0.2">
      <c r="J169" s="10"/>
      <c r="K169" s="10"/>
      <c r="L169" s="10"/>
      <c r="M169" s="10"/>
      <c r="N169" s="10"/>
    </row>
    <row r="170" spans="10:14" s="3" customFormat="1" ht="12" x14ac:dyDescent="0.2">
      <c r="J170" s="10"/>
      <c r="K170" s="10"/>
      <c r="L170" s="10"/>
      <c r="M170" s="10"/>
      <c r="N170" s="10"/>
    </row>
    <row r="171" spans="10:14" s="3" customFormat="1" ht="12" x14ac:dyDescent="0.2">
      <c r="J171" s="10"/>
      <c r="K171" s="10"/>
      <c r="L171" s="10"/>
      <c r="M171" s="10"/>
      <c r="N171" s="10"/>
    </row>
    <row r="172" spans="10:14" s="3" customFormat="1" ht="12" x14ac:dyDescent="0.2">
      <c r="J172" s="10"/>
      <c r="K172" s="10"/>
      <c r="L172" s="10"/>
      <c r="M172" s="10"/>
      <c r="N172" s="10"/>
    </row>
    <row r="173" spans="10:14" s="3" customFormat="1" ht="12" x14ac:dyDescent="0.2">
      <c r="J173" s="10"/>
      <c r="K173" s="10"/>
      <c r="L173" s="10"/>
      <c r="M173" s="10"/>
      <c r="N173" s="10"/>
    </row>
    <row r="174" spans="10:14" s="3" customFormat="1" ht="12" x14ac:dyDescent="0.2">
      <c r="J174" s="10"/>
      <c r="K174" s="10"/>
      <c r="L174" s="10"/>
      <c r="M174" s="10"/>
      <c r="N174" s="10"/>
    </row>
    <row r="175" spans="10:14" s="3" customFormat="1" ht="12" x14ac:dyDescent="0.2">
      <c r="J175" s="10"/>
      <c r="K175" s="10"/>
      <c r="L175" s="10"/>
      <c r="M175" s="10"/>
      <c r="N175" s="10"/>
    </row>
    <row r="176" spans="10:14" s="3" customFormat="1" ht="12" x14ac:dyDescent="0.2">
      <c r="J176" s="10"/>
      <c r="K176" s="10"/>
      <c r="L176" s="10"/>
      <c r="M176" s="10"/>
      <c r="N176" s="10"/>
    </row>
    <row r="177" spans="10:14" s="3" customFormat="1" ht="12" x14ac:dyDescent="0.2">
      <c r="J177" s="10"/>
      <c r="K177" s="10"/>
      <c r="L177" s="10"/>
      <c r="M177" s="10"/>
      <c r="N177" s="10"/>
    </row>
    <row r="178" spans="10:14" s="3" customFormat="1" ht="12" x14ac:dyDescent="0.2">
      <c r="J178" s="10"/>
      <c r="K178" s="10"/>
      <c r="L178" s="10"/>
      <c r="M178" s="10"/>
      <c r="N178" s="10"/>
    </row>
    <row r="179" spans="10:14" s="3" customFormat="1" ht="12" x14ac:dyDescent="0.2">
      <c r="J179" s="10"/>
      <c r="K179" s="10"/>
      <c r="L179" s="10"/>
      <c r="M179" s="10"/>
      <c r="N179" s="10"/>
    </row>
    <row r="180" spans="10:14" s="3" customFormat="1" ht="12" x14ac:dyDescent="0.2">
      <c r="J180" s="10"/>
      <c r="K180" s="10"/>
      <c r="L180" s="10"/>
      <c r="M180" s="10"/>
      <c r="N180" s="10"/>
    </row>
    <row r="181" spans="10:14" s="3" customFormat="1" ht="12" x14ac:dyDescent="0.2">
      <c r="J181" s="10"/>
      <c r="K181" s="10"/>
      <c r="L181" s="10"/>
      <c r="M181" s="10"/>
      <c r="N181" s="10"/>
    </row>
    <row r="182" spans="10:14" s="3" customFormat="1" ht="12" x14ac:dyDescent="0.2">
      <c r="J182" s="10"/>
      <c r="K182" s="10"/>
      <c r="L182" s="10"/>
      <c r="M182" s="10"/>
      <c r="N182" s="10"/>
    </row>
    <row r="183" spans="10:14" s="3" customFormat="1" ht="12" x14ac:dyDescent="0.2">
      <c r="J183" s="10"/>
      <c r="K183" s="10"/>
      <c r="L183" s="10"/>
      <c r="M183" s="10"/>
      <c r="N183" s="10"/>
    </row>
    <row r="185" spans="10:14" s="3" customFormat="1" ht="12" x14ac:dyDescent="0.2">
      <c r="J185" s="10"/>
      <c r="K185" s="10"/>
      <c r="L185" s="10"/>
      <c r="M185" s="10"/>
      <c r="N185" s="10"/>
    </row>
    <row r="186" spans="10:14" s="3" customFormat="1" ht="12" x14ac:dyDescent="0.2">
      <c r="J186" s="10"/>
      <c r="K186" s="10"/>
      <c r="L186" s="10"/>
      <c r="M186" s="10"/>
      <c r="N186" s="10"/>
    </row>
    <row r="187" spans="10:14" s="3" customFormat="1" ht="12" x14ac:dyDescent="0.2">
      <c r="J187" s="10"/>
      <c r="K187" s="10"/>
      <c r="L187" s="10"/>
      <c r="M187" s="10"/>
      <c r="N187" s="10"/>
    </row>
    <row r="188" spans="10:14" s="3" customFormat="1" ht="12" x14ac:dyDescent="0.2">
      <c r="J188" s="10"/>
      <c r="K188" s="10"/>
      <c r="L188" s="10"/>
      <c r="M188" s="10"/>
      <c r="N188" s="10"/>
    </row>
    <row r="189" spans="10:14" s="3" customFormat="1" ht="12" x14ac:dyDescent="0.2">
      <c r="J189" s="10"/>
      <c r="K189" s="10"/>
      <c r="L189" s="10"/>
      <c r="M189" s="10"/>
      <c r="N189" s="10"/>
    </row>
    <row r="190" spans="10:14" s="3" customFormat="1" ht="12" x14ac:dyDescent="0.2">
      <c r="J190" s="10"/>
      <c r="K190" s="10"/>
      <c r="L190" s="10"/>
      <c r="M190" s="10"/>
      <c r="N190" s="10"/>
    </row>
    <row r="191" spans="10:14" s="3" customFormat="1" ht="12" x14ac:dyDescent="0.2">
      <c r="J191" s="10"/>
      <c r="K191" s="10"/>
      <c r="L191" s="10"/>
      <c r="M191" s="10"/>
      <c r="N191" s="10"/>
    </row>
    <row r="192" spans="10:14" s="3" customFormat="1" ht="12" x14ac:dyDescent="0.2">
      <c r="J192" s="10"/>
      <c r="K192" s="10"/>
      <c r="L192" s="10"/>
      <c r="M192" s="10"/>
      <c r="N192" s="10"/>
    </row>
    <row r="193" spans="10:14" s="3" customFormat="1" ht="12" x14ac:dyDescent="0.2">
      <c r="J193" s="10"/>
      <c r="K193" s="10"/>
      <c r="L193" s="10"/>
      <c r="M193" s="10"/>
      <c r="N193" s="10"/>
    </row>
    <row r="194" spans="10:14" s="3" customFormat="1" ht="12" x14ac:dyDescent="0.2">
      <c r="J194" s="10"/>
      <c r="K194" s="10"/>
      <c r="L194" s="10"/>
      <c r="M194" s="10"/>
      <c r="N194" s="10"/>
    </row>
    <row r="195" spans="10:14" s="3" customFormat="1" ht="12" x14ac:dyDescent="0.2">
      <c r="J195" s="10"/>
      <c r="K195" s="10"/>
      <c r="L195" s="10"/>
      <c r="M195" s="10"/>
      <c r="N195" s="10"/>
    </row>
    <row r="196" spans="10:14" s="3" customFormat="1" ht="12" x14ac:dyDescent="0.2">
      <c r="J196" s="10"/>
      <c r="K196" s="10"/>
      <c r="L196" s="10"/>
      <c r="M196" s="10"/>
      <c r="N196" s="10"/>
    </row>
    <row r="197" spans="10:14" s="3" customFormat="1" ht="12" x14ac:dyDescent="0.2">
      <c r="J197" s="10"/>
      <c r="K197" s="10"/>
      <c r="L197" s="10"/>
      <c r="M197" s="10"/>
      <c r="N197" s="10"/>
    </row>
    <row r="198" spans="10:14" s="3" customFormat="1" ht="12" x14ac:dyDescent="0.2">
      <c r="J198" s="10"/>
      <c r="K198" s="10"/>
      <c r="L198" s="10"/>
      <c r="M198" s="10"/>
      <c r="N198" s="10"/>
    </row>
    <row r="199" spans="10:14" s="3" customFormat="1" ht="12" x14ac:dyDescent="0.2">
      <c r="J199" s="10"/>
      <c r="K199" s="10"/>
      <c r="L199" s="10"/>
      <c r="M199" s="10"/>
      <c r="N199" s="10"/>
    </row>
    <row r="200" spans="10:14" s="3" customFormat="1" ht="12" x14ac:dyDescent="0.2">
      <c r="J200" s="10"/>
      <c r="K200" s="10"/>
      <c r="L200" s="10"/>
      <c r="M200" s="10"/>
      <c r="N200" s="10"/>
    </row>
    <row r="201" spans="10:14" s="3" customFormat="1" ht="12" x14ac:dyDescent="0.2">
      <c r="J201" s="10"/>
      <c r="K201" s="10"/>
      <c r="L201" s="10"/>
      <c r="M201" s="10"/>
      <c r="N201" s="10"/>
    </row>
    <row r="202" spans="10:14" s="3" customFormat="1" ht="12" x14ac:dyDescent="0.2">
      <c r="J202" s="10"/>
      <c r="K202" s="10"/>
      <c r="L202" s="10"/>
      <c r="M202" s="10"/>
      <c r="N202" s="10"/>
    </row>
    <row r="203" spans="10:14" s="3" customFormat="1" ht="12" x14ac:dyDescent="0.2">
      <c r="J203" s="10"/>
      <c r="K203" s="10"/>
      <c r="L203" s="10"/>
      <c r="M203" s="10"/>
      <c r="N203" s="10"/>
    </row>
    <row r="204" spans="10:14" s="3" customFormat="1" ht="12" x14ac:dyDescent="0.2">
      <c r="J204" s="10"/>
      <c r="K204" s="10"/>
      <c r="L204" s="10"/>
      <c r="M204" s="10"/>
      <c r="N204" s="10"/>
    </row>
    <row r="205" spans="10:14" s="3" customFormat="1" ht="12" x14ac:dyDescent="0.2">
      <c r="J205" s="10"/>
      <c r="K205" s="10"/>
      <c r="L205" s="10"/>
      <c r="M205" s="10"/>
      <c r="N205" s="10"/>
    </row>
    <row r="206" spans="10:14" s="3" customFormat="1" ht="12" x14ac:dyDescent="0.2">
      <c r="J206" s="10"/>
      <c r="K206" s="10"/>
      <c r="L206" s="10"/>
      <c r="M206" s="10"/>
      <c r="N206" s="10"/>
    </row>
    <row r="207" spans="10:14" s="3" customFormat="1" ht="12" x14ac:dyDescent="0.2">
      <c r="J207" s="10"/>
      <c r="K207" s="10"/>
      <c r="L207" s="10"/>
      <c r="M207" s="10"/>
      <c r="N207" s="10"/>
    </row>
    <row r="208" spans="10:14" s="3" customFormat="1" ht="12" x14ac:dyDescent="0.2">
      <c r="J208" s="10"/>
      <c r="K208" s="10"/>
      <c r="L208" s="10"/>
      <c r="M208" s="10"/>
      <c r="N208" s="10"/>
    </row>
    <row r="209" spans="10:14" s="3" customFormat="1" ht="12" x14ac:dyDescent="0.2">
      <c r="J209" s="10"/>
      <c r="K209" s="10"/>
      <c r="L209" s="10"/>
      <c r="M209" s="10"/>
      <c r="N209" s="10"/>
    </row>
    <row r="210" spans="10:14" s="3" customFormat="1" ht="12" x14ac:dyDescent="0.2">
      <c r="J210" s="10"/>
      <c r="K210" s="10"/>
      <c r="L210" s="10"/>
      <c r="M210" s="10"/>
      <c r="N210" s="10"/>
    </row>
    <row r="211" spans="10:14" s="3" customFormat="1" ht="12" x14ac:dyDescent="0.2">
      <c r="J211" s="10"/>
      <c r="K211" s="10"/>
      <c r="L211" s="10"/>
      <c r="M211" s="10"/>
      <c r="N211" s="10"/>
    </row>
    <row r="212" spans="10:14" s="3" customFormat="1" ht="12" x14ac:dyDescent="0.2">
      <c r="J212" s="10"/>
      <c r="K212" s="10"/>
      <c r="L212" s="10"/>
      <c r="M212" s="10"/>
      <c r="N212" s="10"/>
    </row>
    <row r="213" spans="10:14" s="3" customFormat="1" ht="12" x14ac:dyDescent="0.2">
      <c r="J213" s="10"/>
      <c r="K213" s="10"/>
      <c r="L213" s="10"/>
      <c r="M213" s="10"/>
      <c r="N213" s="10"/>
    </row>
    <row r="214" spans="10:14" s="3" customFormat="1" ht="12" x14ac:dyDescent="0.2">
      <c r="J214" s="10"/>
      <c r="K214" s="10"/>
      <c r="L214" s="10"/>
      <c r="M214" s="10"/>
      <c r="N214" s="10"/>
    </row>
    <row r="215" spans="10:14" s="3" customFormat="1" ht="12" x14ac:dyDescent="0.2">
      <c r="J215" s="10"/>
      <c r="K215" s="10"/>
      <c r="L215" s="10"/>
      <c r="M215" s="10"/>
      <c r="N215" s="10"/>
    </row>
    <row r="216" spans="10:14" s="3" customFormat="1" ht="12" x14ac:dyDescent="0.2">
      <c r="J216" s="10"/>
      <c r="K216" s="10"/>
      <c r="L216" s="10"/>
      <c r="M216" s="10"/>
      <c r="N216" s="10"/>
    </row>
    <row r="217" spans="10:14" s="3" customFormat="1" ht="12" x14ac:dyDescent="0.2">
      <c r="J217" s="10"/>
      <c r="K217" s="10"/>
      <c r="L217" s="10"/>
      <c r="M217" s="10"/>
      <c r="N217" s="10"/>
    </row>
    <row r="218" spans="10:14" s="3" customFormat="1" ht="12" x14ac:dyDescent="0.2">
      <c r="J218" s="10"/>
      <c r="K218" s="10"/>
      <c r="L218" s="10"/>
      <c r="M218" s="10"/>
      <c r="N218" s="10"/>
    </row>
    <row r="219" spans="10:14" s="3" customFormat="1" ht="12" x14ac:dyDescent="0.2">
      <c r="J219" s="10"/>
      <c r="K219" s="10"/>
      <c r="L219" s="10"/>
      <c r="M219" s="10"/>
      <c r="N219" s="10"/>
    </row>
  </sheetData>
  <sortState ref="A52:AMJ76">
    <sortCondition descending="1" ref="E52:E76"/>
    <sortCondition descending="1" ref="F52:F76"/>
  </sortState>
  <mergeCells count="12">
    <mergeCell ref="A1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N3"/>
  </mergeCells>
  <pageMargins left="0.23611111111111099" right="0.23611111111111099" top="0.74861111111111101" bottom="0.74861111111111101" header="0.31527777777777799" footer="0.31527777777777799"/>
  <pageSetup paperSize="8" scale="56" firstPageNumber="0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5</vt:i4>
      </vt:variant>
    </vt:vector>
  </HeadingPairs>
  <TitlesOfParts>
    <vt:vector size="7" baseType="lpstr">
      <vt:lpstr>pow podst</vt:lpstr>
      <vt:lpstr>gm podst</vt:lpstr>
      <vt:lpstr>'pow podst'!_FiltrujBazeDanych</vt:lpstr>
      <vt:lpstr>'gm podst'!Obszar_wydruku</vt:lpstr>
      <vt:lpstr>'pow podst'!Obszar_wydruku</vt:lpstr>
      <vt:lpstr>'gm podst'!Tytuły_wydruku</vt:lpstr>
      <vt:lpstr>'pow podst'!Tytuły_wydruku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Jerzy Pitera</cp:lastModifiedBy>
  <cp:revision>3</cp:revision>
  <cp:lastPrinted>2025-01-30T06:14:08Z</cp:lastPrinted>
  <dcterms:created xsi:type="dcterms:W3CDTF">2019-02-25T10:53:14Z</dcterms:created>
  <dcterms:modified xsi:type="dcterms:W3CDTF">2025-01-30T07:05:16Z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