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0" yWindow="0" windowWidth="23040" windowHeight="10455" firstSheet="1" activeTab="1"/>
  </bookViews>
  <sheets>
    <sheet name="Daty" sheetId="2" state="hidden" r:id="rId1"/>
    <sheet name="Kody pocztowe" sheetId="3" r:id="rId2"/>
    <sheet name="Oddziały celne" sheetId="4" r:id="rId3"/>
  </sheets>
  <definedNames>
    <definedName name="MonitorTyg_RolneImDatyWoj" localSheetId="0" hidden="1">Daty!$A$1:$H$52</definedName>
    <definedName name="MonitorTyg_RolneImp_WojPodkar" localSheetId="1" hidden="1">'Kody pocztowe'!$A$9:$BA$90</definedName>
    <definedName name="MonitorTyg_RolneImp_WojPodkUC" localSheetId="2" hidden="1">'Oddziały celne'!$A$9:$BA$193</definedName>
  </definedNames>
  <calcPr calcId="162913"/>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8" i="3" l="1"/>
  <c r="AA8" i="3"/>
  <c r="AB8" i="3"/>
  <c r="AC8" i="3"/>
  <c r="AD8" i="3"/>
  <c r="AE8" i="3"/>
  <c r="AF8" i="3"/>
  <c r="AG8" i="3"/>
  <c r="AH8" i="3"/>
  <c r="AI8" i="3"/>
  <c r="AJ8" i="3"/>
  <c r="AK8" i="3"/>
  <c r="AL8" i="3"/>
  <c r="AM8" i="3"/>
  <c r="AN8" i="3"/>
  <c r="AO8" i="3"/>
  <c r="AP8" i="3"/>
  <c r="AQ8" i="3"/>
  <c r="AR8" i="3"/>
  <c r="AS8" i="3"/>
  <c r="AT8" i="3"/>
  <c r="AU8" i="3"/>
  <c r="AV8" i="3"/>
  <c r="AW8" i="3"/>
  <c r="AX8" i="3"/>
  <c r="AY8" i="3"/>
  <c r="AZ8" i="3"/>
  <c r="A1" i="3"/>
  <c r="A1" i="4"/>
  <c r="Z8" i="4"/>
  <c r="AA8" i="4"/>
  <c r="AB8" i="4"/>
  <c r="AC8" i="4"/>
  <c r="AD8" i="4"/>
  <c r="AE8" i="4"/>
  <c r="AF8" i="4"/>
  <c r="AG8" i="4"/>
  <c r="AH8" i="4"/>
  <c r="AI8" i="4"/>
  <c r="AJ8" i="4"/>
  <c r="AK8" i="4"/>
  <c r="AL8" i="4"/>
  <c r="AM8" i="4"/>
  <c r="AN8" i="4"/>
  <c r="AO8" i="4"/>
  <c r="AP8" i="4"/>
  <c r="AQ8" i="4"/>
  <c r="AR8" i="4"/>
  <c r="AS8" i="4"/>
  <c r="AT8" i="4"/>
  <c r="AU8" i="4"/>
  <c r="AV8" i="4"/>
  <c r="AW8" i="4"/>
  <c r="AX8" i="4"/>
  <c r="AY8" i="4"/>
  <c r="AZ8" i="4"/>
  <c r="D8" i="4" l="1"/>
  <c r="Y8" i="4" l="1"/>
  <c r="Y8" i="3"/>
  <c r="J50" i="2"/>
  <c r="J51" i="2"/>
  <c r="J52" i="2"/>
  <c r="J25" i="2"/>
  <c r="J26" i="2"/>
  <c r="J27" i="2"/>
  <c r="J28" i="2"/>
  <c r="J29" i="2"/>
  <c r="J30" i="2"/>
  <c r="J31" i="2"/>
  <c r="J32" i="2"/>
  <c r="J33" i="2"/>
  <c r="J34" i="2"/>
  <c r="J35" i="2"/>
  <c r="J36" i="2"/>
  <c r="J37" i="2"/>
  <c r="J38" i="2"/>
  <c r="J39" i="2"/>
  <c r="J40" i="2"/>
  <c r="J41" i="2"/>
  <c r="J42" i="2"/>
  <c r="J43" i="2"/>
  <c r="J44" i="2"/>
  <c r="J45" i="2"/>
  <c r="J46" i="2"/>
  <c r="J47" i="2"/>
  <c r="J48" i="2"/>
  <c r="J49" i="2"/>
  <c r="J3" i="2" l="1"/>
  <c r="J4" i="2"/>
  <c r="J5" i="2"/>
  <c r="J6" i="2"/>
  <c r="J7" i="2"/>
  <c r="J8" i="2"/>
  <c r="J9" i="2"/>
  <c r="J10" i="2"/>
  <c r="J11" i="2"/>
  <c r="J12" i="2"/>
  <c r="J13" i="2"/>
  <c r="J14" i="2"/>
  <c r="J15" i="2"/>
  <c r="J16" i="2"/>
  <c r="J17" i="2"/>
  <c r="J18" i="2"/>
  <c r="J19" i="2"/>
  <c r="J20" i="2"/>
  <c r="J21" i="2"/>
  <c r="J22" i="2"/>
  <c r="J23" i="2"/>
  <c r="J24" i="2"/>
  <c r="J2" i="2"/>
  <c r="X8" i="4"/>
  <c r="J1" i="2" l="1"/>
  <c r="X8" i="3"/>
  <c r="W8" i="4" l="1"/>
  <c r="V8" i="4"/>
  <c r="U8" i="4"/>
  <c r="T8" i="4"/>
  <c r="S8" i="4"/>
  <c r="R8" i="4"/>
  <c r="Q8" i="4"/>
  <c r="P8" i="4"/>
  <c r="O8" i="4"/>
  <c r="N8" i="4"/>
  <c r="M8" i="4"/>
  <c r="L8" i="4"/>
  <c r="K8" i="4"/>
  <c r="J8" i="4"/>
  <c r="I8" i="4"/>
  <c r="H8" i="4"/>
  <c r="G8" i="4"/>
  <c r="F8" i="4"/>
  <c r="E8" i="4"/>
  <c r="E8" i="3"/>
  <c r="F8" i="3"/>
  <c r="G8" i="3"/>
  <c r="H8" i="3"/>
  <c r="I8" i="3"/>
  <c r="J8" i="3"/>
  <c r="K8" i="3"/>
  <c r="L8" i="3"/>
  <c r="M8" i="3"/>
  <c r="N8" i="3"/>
  <c r="O8" i="3"/>
  <c r="P8" i="3"/>
  <c r="Q8" i="3"/>
  <c r="R8" i="3"/>
  <c r="S8" i="3"/>
  <c r="T8" i="3"/>
  <c r="U8" i="3"/>
  <c r="V8" i="3"/>
  <c r="W8" i="3"/>
  <c r="D8" i="3"/>
</calcChain>
</file>

<file path=xl/connections.xml><?xml version="1.0" encoding="utf-8"?>
<connections xmlns="http://schemas.openxmlformats.org/spreadsheetml/2006/main">
  <connection id="1" keepAlive="1" name="ModelConnection_MonitorTyg_RolneImDatyWoj" description="Model danych" type="5" refreshedVersion="6" minRefreshableVersion="5" saveData="1">
    <dbPr connection="Data Model Connection" command="MonitorTyg_RolneImDatyWoj" commandType="3"/>
    <extLst>
      <ext xmlns:x15="http://schemas.microsoft.com/office/spreadsheetml/2010/11/main" uri="{DE250136-89BD-433C-8126-D09CA5730AF9}">
        <x15:connection id="" model="1"/>
      </ext>
    </extLst>
  </connection>
  <connection id="2" keepAlive="1" name="ModelConnection_MonitorTyg_RolneImp_WojPodkar" description="Model danych" type="5" refreshedVersion="6" minRefreshableVersion="5" saveData="1">
    <dbPr connection="Data Model Connection" command="MonitorTyg_RolneImp_WojPodkar" commandType="3"/>
    <extLst>
      <ext xmlns:x15="http://schemas.microsoft.com/office/spreadsheetml/2010/11/main" uri="{DE250136-89BD-433C-8126-D09CA5730AF9}">
        <x15:connection id="" model="1"/>
      </ext>
    </extLst>
  </connection>
  <connection id="3" keepAlive="1" name="ModelConnection_MonitorTyg_RolneImp_WojPodkUC" description="Model danych" type="5" refreshedVersion="6" minRefreshableVersion="5" saveData="1">
    <dbPr connection="Data Model Connection" command="MonitorTyg_RolneImp_WojPodkUC" commandType="3"/>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<sst xmlns="http://schemas.openxmlformats.org/spreadsheetml/2006/main" count="1014" uniqueCount="628">
  <si>
    <t>Tydz</t>
  </si>
  <si>
    <t>Pierwsza_data</t>
  </si>
  <si>
    <t>Pierwsza_data2</t>
  </si>
  <si>
    <t>Ostatnia_data</t>
  </si>
  <si>
    <t>PoczNumerDnia</t>
  </si>
  <si>
    <t>KoncNumerDnia</t>
  </si>
  <si>
    <t>PierwszyDzień</t>
  </si>
  <si>
    <t>OstatniDzień</t>
  </si>
  <si>
    <t>2024-02-11</t>
  </si>
  <si>
    <t>11.02.2024</t>
  </si>
  <si>
    <t>17.02.2024</t>
  </si>
  <si>
    <t>Sunday</t>
  </si>
  <si>
    <t>Saturday</t>
  </si>
  <si>
    <t>2024-02-18</t>
  </si>
  <si>
    <t>18.02.2024</t>
  </si>
  <si>
    <t>24.02.2024</t>
  </si>
  <si>
    <t>2024-05-05</t>
  </si>
  <si>
    <t>05.05.2024</t>
  </si>
  <si>
    <t>11.05.2024</t>
  </si>
  <si>
    <t>2024-03-03</t>
  </si>
  <si>
    <t>03.03.2024</t>
  </si>
  <si>
    <t>09.03.2024</t>
  </si>
  <si>
    <t>2024-01-01</t>
  </si>
  <si>
    <t>01.01.2024</t>
  </si>
  <si>
    <t>06.01.2024</t>
  </si>
  <si>
    <t>Monday</t>
  </si>
  <si>
    <t>2024-03-31</t>
  </si>
  <si>
    <t>31.03.2024</t>
  </si>
  <si>
    <t>06.04.2024</t>
  </si>
  <si>
    <t>2024-01-07</t>
  </si>
  <si>
    <t>07.01.2024</t>
  </si>
  <si>
    <t>13.01.2024</t>
  </si>
  <si>
    <t>2024-01-21</t>
  </si>
  <si>
    <t>21.01.2024</t>
  </si>
  <si>
    <t>27.01.2024</t>
  </si>
  <si>
    <t>2024-01-14</t>
  </si>
  <si>
    <t>14.01.2024</t>
  </si>
  <si>
    <t>20.01.2024</t>
  </si>
  <si>
    <t>2024-04-14</t>
  </si>
  <si>
    <t>14.04.2024</t>
  </si>
  <si>
    <t>20.04.2024</t>
  </si>
  <si>
    <t>2024-02-04</t>
  </si>
  <si>
    <t>04.02.2024</t>
  </si>
  <si>
    <t>10.02.2024</t>
  </si>
  <si>
    <t>2023-12-31</t>
  </si>
  <si>
    <t>31.12.2023</t>
  </si>
  <si>
    <t>2024-01-28</t>
  </si>
  <si>
    <t>28.01.2024</t>
  </si>
  <si>
    <t>03.02.2024</t>
  </si>
  <si>
    <t>2024-02-25</t>
  </si>
  <si>
    <t>25.02.2024</t>
  </si>
  <si>
    <t>02.03.2024</t>
  </si>
  <si>
    <t>2024-04-21</t>
  </si>
  <si>
    <t>21.04.2024</t>
  </si>
  <si>
    <t>27.04.2024</t>
  </si>
  <si>
    <t>2024-05-19</t>
  </si>
  <si>
    <t>19.05.2024</t>
  </si>
  <si>
    <t>25.05.2024</t>
  </si>
  <si>
    <t>2024-03-24</t>
  </si>
  <si>
    <t>24.03.2024</t>
  </si>
  <si>
    <t>30.03.2024</t>
  </si>
  <si>
    <t>2024-03-17</t>
  </si>
  <si>
    <t>17.03.2024</t>
  </si>
  <si>
    <t>23.03.2024</t>
  </si>
  <si>
    <t>2024-04-28</t>
  </si>
  <si>
    <t>28.04.2024</t>
  </si>
  <si>
    <t>04.05.2024</t>
  </si>
  <si>
    <t>2024-05-12</t>
  </si>
  <si>
    <t>12.05.2024</t>
  </si>
  <si>
    <t>18.05.2024</t>
  </si>
  <si>
    <t>2024-03-10</t>
  </si>
  <si>
    <t>10.03.2024</t>
  </si>
  <si>
    <t>16.03.2024</t>
  </si>
  <si>
    <t>2024-04-07</t>
  </si>
  <si>
    <t>07.04.2024</t>
  </si>
  <si>
    <t>13.04.2024</t>
  </si>
  <si>
    <t>Kod_CN</t>
  </si>
  <si>
    <t>Opis kodu CN</t>
  </si>
  <si>
    <t>T1</t>
  </si>
  <si>
    <t>T2</t>
  </si>
  <si>
    <t>T3</t>
  </si>
  <si>
    <t>T4</t>
  </si>
  <si>
    <t>T5</t>
  </si>
  <si>
    <t>T6</t>
  </si>
  <si>
    <t>T7</t>
  </si>
  <si>
    <t>T8</t>
  </si>
  <si>
    <t>T9</t>
  </si>
  <si>
    <t>T10</t>
  </si>
  <si>
    <t>T11</t>
  </si>
  <si>
    <t>T12</t>
  </si>
  <si>
    <t>T13</t>
  </si>
  <si>
    <t>T14</t>
  </si>
  <si>
    <t>T15</t>
  </si>
  <si>
    <t>T16</t>
  </si>
  <si>
    <t>T17</t>
  </si>
  <si>
    <t>T18</t>
  </si>
  <si>
    <t>T19</t>
  </si>
  <si>
    <t>T20</t>
  </si>
  <si>
    <t>T21</t>
  </si>
  <si>
    <t>Suma</t>
  </si>
  <si>
    <t>04090000</t>
  </si>
  <si>
    <t>Miód naturalny</t>
  </si>
  <si>
    <t>05040000</t>
  </si>
  <si>
    <t>Jelita, pęcherze i żołądki zwierząt (z wyjątkiem rybich), całe i w kawałkach, świeże, schłodzone, zamrożone, solone, w solance, suszone lub wędzone</t>
  </si>
  <si>
    <t>05119985</t>
  </si>
  <si>
    <t>Produkty poch. zwierz., ginw. i niewł.; martwe zwierz. objęte dz. 1, nie do spoż., bez: nasienia bydlęcego, prod. z ryb, ścięgien, odpadków skór, gąbek natural.</t>
  </si>
  <si>
    <t>07123100</t>
  </si>
  <si>
    <t>Grzyby z rodzaju Agaricus, suszone, całe, cięte w kawałki, w plasterkach, łamane lub w proszku, ale dalej nieprzetworzone</t>
  </si>
  <si>
    <t>07129090</t>
  </si>
  <si>
    <t>Warzywa pozostałe i mieszanki warzyw, suszone, całe, cięte w kawałki lub w plasterki, lub w proszku, ale dalej nieprzetworzone</t>
  </si>
  <si>
    <t>07131090</t>
  </si>
  <si>
    <t>Groch z wyjątkiem grochu do siewu, suszony, łuskany, nawet bez skórki lub dzielony</t>
  </si>
  <si>
    <t>08023200</t>
  </si>
  <si>
    <t>Orzechy włoskie, świeże lub suszone, bez łupin</t>
  </si>
  <si>
    <t>08112031</t>
  </si>
  <si>
    <t>Maliny niegotowane lub gotowane na parze lub w wodzie, zamrożone, niezawierające dodatku cukru lub innego środka słodzącego</t>
  </si>
  <si>
    <t>08119050</t>
  </si>
  <si>
    <t>Owoce z gatunku Vaccinium myrtillus, niegotowane lub gotowane na parze lub w wodzie, zamrożone, niezawierające dodatku cukru lub innego środka słodzącego</t>
  </si>
  <si>
    <t>08134095</t>
  </si>
  <si>
    <t>Owoce suszone, inne niż te objęte poz. od 0801 do 0806; z wyj. suszonych: moreli, śliwek, jabłek, brzoskwiń, gruszek, papai, tamarydyn, owoców z poz. 08134065</t>
  </si>
  <si>
    <t>10082900</t>
  </si>
  <si>
    <t>Ziarno prosa z wyjątkiem nasion</t>
  </si>
  <si>
    <t>11043090</t>
  </si>
  <si>
    <t>Zarodki zbóż z wyjątkiem pszenicy, całe, miażdżone, płatkowane lub mielone</t>
  </si>
  <si>
    <t>11071099</t>
  </si>
  <si>
    <t>Słód ze zbóż, z wyjątkiem pszenicy, w innej postaci niż mąka, niepalony</t>
  </si>
  <si>
    <t>12119086</t>
  </si>
  <si>
    <t>Rośliny w rodz. stos. w perfumerii, farmac. do celów owadob., św. l. susz., krojone, kruszone l. prosz., z wyj. wymien. w poz. 12112000 - 12119030</t>
  </si>
  <si>
    <t>12141000</t>
  </si>
  <si>
    <t>Mączka i granulki, z lucerny (alfalfa)</t>
  </si>
  <si>
    <t>14049000</t>
  </si>
  <si>
    <t>Produkty pochodzenia roślinnego gdzie indziej niewymienione, z wyjątkiem sur. mat. roślinnych używanych w farbiarstwie i garbarstwie oraz lintersu bawełnianego</t>
  </si>
  <si>
    <t>15071010</t>
  </si>
  <si>
    <t>Olej sojowy, surowy, nawet odgumowany, do zastosowań technicznych lub przemysłowych innych niż produkcja artykułów spożywanych przez ludzi</t>
  </si>
  <si>
    <t>15071090</t>
  </si>
  <si>
    <t>Olej sojowy, surowy, nawet odgumowany, pozostały</t>
  </si>
  <si>
    <t>15121110</t>
  </si>
  <si>
    <t>Olej słoneczn., z krokosza balwierskiego surowe, do zastos. techn. lub przem. innych niż prod. art. spoż. przez ludzi</t>
  </si>
  <si>
    <t>15121191</t>
  </si>
  <si>
    <t>Olej słonecznikowy surowy, pozostały</t>
  </si>
  <si>
    <t>15121990</t>
  </si>
  <si>
    <t>Olej słoneczn. i z krokosza balwierskiego bez surowego i frakcje, nawet rafin., niemodyf. chem. ., pozostały</t>
  </si>
  <si>
    <t>15141110</t>
  </si>
  <si>
    <t>Olej rzepak. lub rzepikowy, sur., o niskiej zaw. kwasu erukowego, nawet rafin., do zastos. techn. lub przem. innych niż prod. art. spoż. przez ludzi</t>
  </si>
  <si>
    <t>15159059</t>
  </si>
  <si>
    <t>Tłuszcze i oleje roślinne, surowe, stełe w opakowaniach o zawart. netto &gt; 1kg (z wył. do zastosowań technicz. lub przemysł., olejów z poz. 15071010-15159039)</t>
  </si>
  <si>
    <t>15180039</t>
  </si>
  <si>
    <t>Oleje roślinne, inne niż surowe, ciekłe, zmieszane, do zastosowań technicznych lub przemysłowych innych niż produkcja artykułów spożywanych przez ludzi</t>
  </si>
  <si>
    <t>17019910</t>
  </si>
  <si>
    <t>Cukier trzcinowy lub buraczany, w postaci stałej, biały, inny niż surowy, niezawierający dodatków aromatyzujących lub barwiących</t>
  </si>
  <si>
    <t>17019990</t>
  </si>
  <si>
    <t>Chemicznie czysta sacharoza, w postaci stałej, cukier trzcinowy l. buraczany, pozostały, niezawierający dodatków aromatyzujących lub barwiących</t>
  </si>
  <si>
    <t>17023090</t>
  </si>
  <si>
    <t>Glukoza i syrop glukozowy, bez izoglukozy, zaw. &lt; 20 % fruktozy, inne niż biały krystal. prosz., nawet aglomerowany</t>
  </si>
  <si>
    <t>17049099</t>
  </si>
  <si>
    <t>Wyroby cukiernicze niezawierające kakao, inne niż wymienione w pozycjach od 170410 do 17049081</t>
  </si>
  <si>
    <t>19021910</t>
  </si>
  <si>
    <t>Makarony niegotowane, nienadziewane ani nieprzygotowane inaczej, niezawierające jaj, mąki lub mączki, ze zwykłej pszenicy</t>
  </si>
  <si>
    <t>19021990</t>
  </si>
  <si>
    <t>Makarony niegotowane, nienadziewane ani nieprzygotowane inaczej, niezawierające jaj, zawierające mąkę lub mączkę, ze zwykłej pszenicy</t>
  </si>
  <si>
    <t>19023010</t>
  </si>
  <si>
    <t>Makarony suszone</t>
  </si>
  <si>
    <t>19041010</t>
  </si>
  <si>
    <t>Przetwory spożywcze otrzymane przez spęcznianie lub prażenie kukurydzy</t>
  </si>
  <si>
    <t>19043000</t>
  </si>
  <si>
    <t>Pszenica spęczniona</t>
  </si>
  <si>
    <t>19052010</t>
  </si>
  <si>
    <t>Piernik z dodatkiem imbiru i podobne, zawierający mniej niż 30 % masy sacharozy (włącznie z cukrem inwertowanym wyrażonym jako sacharoza)</t>
  </si>
  <si>
    <t>19052030</t>
  </si>
  <si>
    <t>Piernik z dodatkiem imbiru i podobne, zawierający 30 % masy lub więcej, ale mniej niż 50 % masy sacharozy (włącznie z cukrem inwertowanym wyrażonym jako sach.)</t>
  </si>
  <si>
    <t>19053119</t>
  </si>
  <si>
    <t>Herbatniki słodkie, całkowicie lub częściowo pokryte lub powleczone czekoladą l. in. przetworami zaw. kakao, w bezpośr. opak. o zawartości netto przekr. 85 g</t>
  </si>
  <si>
    <t>19053191</t>
  </si>
  <si>
    <t>Herbatniki kanapkowe, niepokryte lub powleczone czekoladą lub innymi przetworami z kakao, zawierające mniej niż 8 % masy tłuszczu mleka</t>
  </si>
  <si>
    <t>19053199</t>
  </si>
  <si>
    <t>Herbatniki inne niż kanapkowe, niepokryte lub powleczone czekoladą lub innymi przetworami z kakao, zawierające mniej niż 8 % masy tłuszczu mleka</t>
  </si>
  <si>
    <t>19053299</t>
  </si>
  <si>
    <t>Gofry i wafle z wyjątkiem solonych, nawet z nadzieniem, o zawartości wody nieprzekraczającej 10 % masy, niesolone, nienadziewane, niepokryte czekoladą</t>
  </si>
  <si>
    <t>19054010</t>
  </si>
  <si>
    <t>Sucharki</t>
  </si>
  <si>
    <t>19054090</t>
  </si>
  <si>
    <t>Tosty z chleba i podobne tosty</t>
  </si>
  <si>
    <t>19059070</t>
  </si>
  <si>
    <t>Wyroby piekarnicze, inne niż wymienione w pozycjach od 19051000 do 19059055,  zawierające &gt;=5 % masy sacharozy, cukru inwertowanego lub izoglukozy</t>
  </si>
  <si>
    <t>19059080</t>
  </si>
  <si>
    <t>Wyroby piekarnicze inne niż wymienione w pozycjach od 19051000 do 19059070</t>
  </si>
  <si>
    <t>20029019</t>
  </si>
  <si>
    <t>Pomidory przetworzone, zakons. inaczej niż octem lub kwasem octowym, o zaw. suchej masy mniejszej niż 12% masy w bezpośr. opak. o zaw. netto nieprzekr. 1 kg</t>
  </si>
  <si>
    <t>20052020</t>
  </si>
  <si>
    <t>Ziemniaki w postaci cienkich plasterków, smażone lub pieczone, nawet solone l. z przyprawami, w hermet. opakowaniach, do bezpośred. spożycia, niezamrożone</t>
  </si>
  <si>
    <t>20079997</t>
  </si>
  <si>
    <t>Dżemy, galaretki, przeciery, pasty z owoc. niecytrus., in. niż owoce tropikalne i jabłka, otrzymane przez got., słodzone, niehomogen., o zaw. cukru &lt;= 13 % masy</t>
  </si>
  <si>
    <t>20097919</t>
  </si>
  <si>
    <t>Sok jabłkowy niesfermentowany i niezawierający alkoholu, nawet z dodatkiem cukru, o liczbie Brixa &gt; 67, o wartości &gt; 22 E za 100 kg masy netto</t>
  </si>
  <si>
    <t>20098999</t>
  </si>
  <si>
    <t>Soki z owoców pozostałych gdzie indziej niewymienionych, o liczbie Brixa nieprzekr. 67, o wart. =&lt; 30 E za 100 kg masy netto, niezaw. dodatku cukru</t>
  </si>
  <si>
    <t>21021039</t>
  </si>
  <si>
    <t>Drożdże piekarnicze aktywne niesuszone</t>
  </si>
  <si>
    <t>21039090</t>
  </si>
  <si>
    <t>Sosy i przetwory z nich, zmieszane przypraw i mieszanki przypraw korzennych, gdzie indziej niewymienione</t>
  </si>
  <si>
    <t>21041000</t>
  </si>
  <si>
    <t>Zupy i buliony i preparaty do nich</t>
  </si>
  <si>
    <t>23033000</t>
  </si>
  <si>
    <t>Pozostałości i odpady browarnicze i gorzelniane</t>
  </si>
  <si>
    <t>23040000</t>
  </si>
  <si>
    <t>Makuchy i inne pozostałości stałe, nawet mielone lub w postaci granulek, pozostałe z ekstrakcji oleju sojowego</t>
  </si>
  <si>
    <t>23063000</t>
  </si>
  <si>
    <t>Makuchy i inne pozostałości stałe, nawet mielone lub w postaci granulek, pozostałe z ekstrakcji tłuszczów lub olejów, z nasion słonecznika</t>
  </si>
  <si>
    <t>Suma końcowa</t>
  </si>
  <si>
    <t>01062000</t>
  </si>
  <si>
    <t>Gady, żywe (włączając węże i żółwie)</t>
  </si>
  <si>
    <t>04022199</t>
  </si>
  <si>
    <t>Mleko i śmietana, niesłodzone, w proszku, granulkach l. innej stałej postaci o zawartości tłuszczu &gt; 27 % masy w opak. o zaw. netto przekr. 2,5 kg</t>
  </si>
  <si>
    <t>04072100</t>
  </si>
  <si>
    <t>Jaja ptactwa z gatunku Gallus domesticus w skorupkach, świeże: niezapłodnione do inkubacji</t>
  </si>
  <si>
    <t>04109000</t>
  </si>
  <si>
    <t>Pozostałe jadalne produkty pochodzenia zwierzęcego, gdzie indziej niewymienione ani niewłączone</t>
  </si>
  <si>
    <t>06021090</t>
  </si>
  <si>
    <t>Sadzonki nieukorzenione i zrazy oprócz winorośli</t>
  </si>
  <si>
    <t>07134000</t>
  </si>
  <si>
    <t>Soczewica suszona, łuskana, nawet bez skórki lub dzielona</t>
  </si>
  <si>
    <t>08029990</t>
  </si>
  <si>
    <t>Pozostałe orzechy, świeże lub suszone, nawet łuskane lub obrane, gdzie indziej niesklasyfikowane</t>
  </si>
  <si>
    <t>08111090</t>
  </si>
  <si>
    <t>Truskawki i poziomki niegotowane lub gotowane na parze lub w wodzie, zamrożone, niezawierające cukru lub innego środka słodzącego</t>
  </si>
  <si>
    <t>08112039</t>
  </si>
  <si>
    <t>Porzeczki czarne niegotowane lub gotowane na parze lub w wodzie, zamrożone, niezawierające dodatku cukru lub innego środka słodzącego</t>
  </si>
  <si>
    <t>08112051</t>
  </si>
  <si>
    <t>Porzeczki czerwone niegotowane lub gotowane na parze lub w wodzie, zamrożone, niezawierające dodatku cukru lub innego środka słodzącego</t>
  </si>
  <si>
    <t>08112059</t>
  </si>
  <si>
    <t>Jeżyny i morwy niegotowane lub gotowane na parze lub w wodzie, zamrożone, niezawierające dodatku cukru lub innego środka słodzącego</t>
  </si>
  <si>
    <t>09024000</t>
  </si>
  <si>
    <t>Herbata czarna (fementowana) i herbata częściowo fermentowana, w bezpośrednich opakowaniach o zawartości przekraczającej 3 kg</t>
  </si>
  <si>
    <t>09092100</t>
  </si>
  <si>
    <t>Nasiona kolendry, nierozgniatane ani niemielone</t>
  </si>
  <si>
    <t>10081000</t>
  </si>
  <si>
    <t>Nasiona gryki</t>
  </si>
  <si>
    <t>10083000</t>
  </si>
  <si>
    <t>Ziarno mozgi kanaryjskiej</t>
  </si>
  <si>
    <t>11029090</t>
  </si>
  <si>
    <t>Mąka ze zbóż innych niż pszenica lub meslin z wyłączeniem: mąki żytniej, kukurydzianej, ryżowej, jęczmiennej i owsianej</t>
  </si>
  <si>
    <t>11031110</t>
  </si>
  <si>
    <t>Kasze i mączki: z pszenicy durum</t>
  </si>
  <si>
    <t>11031310</t>
  </si>
  <si>
    <t>Kasze i mączki: z kukurydzy o zawartości tłuszczu nieprzekraczającej 1,5 % masy</t>
  </si>
  <si>
    <t>11041950</t>
  </si>
  <si>
    <t>Ziarna z kukurydzy, miażdżone lub płatkowane</t>
  </si>
  <si>
    <t>11041999</t>
  </si>
  <si>
    <t>Ziarna zbóż z wyjątkiem ziarna: jęczmienia, owsa, pszenicy, żyta, kukurydzy, ryżu, miażdżone lub płatkowane</t>
  </si>
  <si>
    <t>11042904</t>
  </si>
  <si>
    <t>Ziarno z jęczmienia, łuszczone (łuskane lub obierane), nawet krojone lub śrutowane</t>
  </si>
  <si>
    <t>11071019</t>
  </si>
  <si>
    <t>Słód z pszenicy w innej postaci niż mąka, niepalony</t>
  </si>
  <si>
    <t>12149090</t>
  </si>
  <si>
    <t>Produkty pastewne nawet granulowane, z wyłączeniem mączki i granulek z lucerny, buraków pastewnych, brukwi i pozostałych korzeni pastewnych</t>
  </si>
  <si>
    <t>15122990</t>
  </si>
  <si>
    <t>Olej bawełniany, inny niż surowy, oraz jego frakcje, nawet rafinowane., ale niemodyfikowane chem., pozostały</t>
  </si>
  <si>
    <t>15171090</t>
  </si>
  <si>
    <t>Margaryna, z wyłączeniem margaryny płynnej, inna niż zawierająca &gt; 10 % ale =&lt; 15 % masy tłuszczów z mleka</t>
  </si>
  <si>
    <t>17049075</t>
  </si>
  <si>
    <t>Toffi, karmelki i podobne cukierki, niezawierające kakao</t>
  </si>
  <si>
    <t>18061030</t>
  </si>
  <si>
    <t>Proszek kakaowy zaw. 65 % l. więcej, ale mniej niż 80 % masy, sacharozy (włącz. z cukrem inwertowanym wyraż. jako sacharoza) l. izoglukozy wyraż. jako sacharoza</t>
  </si>
  <si>
    <t>18063100</t>
  </si>
  <si>
    <t>Przetwory spożywcze zawierające kakao, w blokach, tabliczkach lub batonach, inne niż wymienione w pozycjach od 18062010 do 18062095, nadziewane</t>
  </si>
  <si>
    <t>18069060</t>
  </si>
  <si>
    <t>Wyroby do smarowania zawierające kakao</t>
  </si>
  <si>
    <t>19041090</t>
  </si>
  <si>
    <t>Przetwory spożywcze otrzymane przez spęcznianie lub prażenie zbóż lub produktów zbożowych, z wyjątkiem kukurydzy i ryżu</t>
  </si>
  <si>
    <t>20029080</t>
  </si>
  <si>
    <t>Pomidory przetworzone lub zakonserwowane inaczej niż octem lub kwasem octowym, o zawartości suchej masy &gt; 34% masy (z wył. całych lub w kawałkach)</t>
  </si>
  <si>
    <t>20079933</t>
  </si>
  <si>
    <t>Dżemy, galaretki, przeciery i pasty z truskawek, poziomek, otrzymane przez gotowanie, słodzone, niehomogenizowane, o zawartości cukru przekraczającej 30 % masy</t>
  </si>
  <si>
    <t>20079935</t>
  </si>
  <si>
    <t>Dżemy, galaretki, przeciery i pasty z malin, otrzymane przez gotowanie, słodzone, niehomogenizowane, o zawartości cukru przekraczającej 30 % masy</t>
  </si>
  <si>
    <t>20079939</t>
  </si>
  <si>
    <t>Przecier i pasty z owoców niecytrusowych, bez śliwek, truskawek, czereśni, wiśni, malin, otrzym. przez gotow., sł., niehomogen., o zaw. cukru przekr. 30 % masy</t>
  </si>
  <si>
    <t>20089759</t>
  </si>
  <si>
    <t>Mieszanki owoców z wyjątkiem tropikalnych, pozost., inne niż obj. podpoz.200819, przetw. lub zakons., z dod. cukru, w opak. o zaw. netto &gt;1 kg, niezaw. alkoholu</t>
  </si>
  <si>
    <t>20089774</t>
  </si>
  <si>
    <t>Mieszanki owoców nie tropik. przetworz. l. zakons., niezaw. alk., zaw. dodat. cukru, w bezpośr. opak. o zaw. netto &lt;= 1 kg, udział pojedynczych owoców &lt;=50%</t>
  </si>
  <si>
    <t>20091998</t>
  </si>
  <si>
    <t>Sok pomarańczowy niesfermentow. i niezaw. alkoholu, niezamr., o liczbie Brixa &gt; 20, ale &lt;= 67, inny niż w poz. 20091991</t>
  </si>
  <si>
    <t>20092999</t>
  </si>
  <si>
    <t>Sok grejpfrutowy, sok z pomelo, niesfermentowany i niezawierający alkoholu, nawet z dodatkiem cukru, o liczbie Brixa &gt; 20, ale &lt;= 67</t>
  </si>
  <si>
    <t>20093959</t>
  </si>
  <si>
    <t>Sok cytrynowy, niesfermentowany, bez alkoholu, o liczbie Brixa &gt; 20, ale &lt;= 67, o wartości nieprzekr. 30 E za 100 kg masy netto, niezawierający dodatku cukru</t>
  </si>
  <si>
    <t>20094999</t>
  </si>
  <si>
    <t>Sok ananasowy niesfermentowany i niezaw. alkoholu, o liczbie Brixa &gt; 20, ale &lt;= 67, o wartości &lt;= 30 E za 100 kg masy netto, niezaw. dodatku cukru</t>
  </si>
  <si>
    <t>20096990</t>
  </si>
  <si>
    <t>Sok winogronowy (wł. moszcz) niezaw. alkoholu, o liczbie Brixa &gt; 30, ale &lt;= 67, o wartości &lt;= 18 E za 100 kg masy netto, zaw. dodatek cukru &lt;= 30% masy</t>
  </si>
  <si>
    <t>20098195</t>
  </si>
  <si>
    <t>Soki z owoców z gatunku Vaccinium macrocarpon, niesfermentowane, o liczbie &lt;=  67 w 20°C (z wył. z dodatkiem cukru lub alkoholu)</t>
  </si>
  <si>
    <t>20098936</t>
  </si>
  <si>
    <t>Sok z owoców tropikalnych, pozostały, ginw., niesferment. i niezaw. alkoholu, nawet z cukrem, o liczbie Brixa &gt; 67, o wartości &gt; 30 E za 100 kg masy</t>
  </si>
  <si>
    <t>20098938</t>
  </si>
  <si>
    <t>Sok z owoców innych niż tropikalne, pozostały, ginw., niesferment. i niezaw. alkoholu, nawet z cukrem, o liczbie Brixa &gt; 67, o wartości &gt; 30 E za 100 kg masy</t>
  </si>
  <si>
    <t>20098969</t>
  </si>
  <si>
    <t>Sok gruszkowy, niesfermentowany i niezawierający alkoholu, o liczbie Brixa &lt;= 67, o wartości &lt;= 18 Euro za 100 kg masy netto, niezawierający dodatku cukru</t>
  </si>
  <si>
    <t>20098996</t>
  </si>
  <si>
    <t>Soki wiśniowy i czereśniowy, ginw. o liczbie Brixa nieprzekr. 67, o wart. nieprzekr. 30 E za 100 kg masy netto, niezawierające dodatku cukru</t>
  </si>
  <si>
    <t>20099059</t>
  </si>
  <si>
    <t>Mieszanki soków owocowych innych niż owoców cytrusowych i soku ananasowego, o liczbie Brixa =&lt; 67, o wartości &gt; 30 E za 100 kg masy netto, niezaw. dodat. cukru</t>
  </si>
  <si>
    <t>21032000</t>
  </si>
  <si>
    <t>Ketchup pomidorowy i inne sosy pomidorowe</t>
  </si>
  <si>
    <t>21033090</t>
  </si>
  <si>
    <t>Gotowa musztarda</t>
  </si>
  <si>
    <t>21069059</t>
  </si>
  <si>
    <t>Syropy cukrowe aromatyzowane lub barwione, oprócz laktozowych, glukozowych i z maltodekstryn</t>
  </si>
  <si>
    <t>22019000</t>
  </si>
  <si>
    <t>Wody pozostałe, niezawierające dodatku cukru lub innego środka słodzącego ani aromatyzującego; lód i śnieg</t>
  </si>
  <si>
    <t>23032010</t>
  </si>
  <si>
    <t>Wysłodki buraczane</t>
  </si>
  <si>
    <t>23062000</t>
  </si>
  <si>
    <t>Makuchy i inne pozostałości stałe, nawet mielone lub w postaci granulek, pozostałe z ekstrakcji tłuszczów lub olejów, z nasion lnu</t>
  </si>
  <si>
    <t>23099096</t>
  </si>
  <si>
    <t>Karma dla zwierząt z wył. poz. od 230910 do 23099091</t>
  </si>
  <si>
    <t>12079996</t>
  </si>
  <si>
    <t>Nasiona i owoce oleiste, nawet łamane, inne niż objęte pozycjami od 12071000 do 12079991, inne niż do siewu</t>
  </si>
  <si>
    <t>13022010</t>
  </si>
  <si>
    <t>Substancje pektynowe, pektyniany i pektany, nawet modyfikowane, suche</t>
  </si>
  <si>
    <t>10051015</t>
  </si>
  <si>
    <t>Kukurydza - hybrydy, zwykłe</t>
  </si>
  <si>
    <t>07061000</t>
  </si>
  <si>
    <t>Marchew i rzepa, świeże lub schłodzone</t>
  </si>
  <si>
    <t>11042905</t>
  </si>
  <si>
    <t>Ziarna z jęczmienia - perełkowane</t>
  </si>
  <si>
    <t>15179099</t>
  </si>
  <si>
    <t>Wyroby z tłuszczów i olejów zwierzęc., roślin. lub mikrobiol. i z ich frakcji, in. niż jadalne tłusz. i oleje i ich frakcje z poz. 1516 i margaryna stała, ginw.</t>
  </si>
  <si>
    <t>15180095</t>
  </si>
  <si>
    <t>Mieszaniny lub przetwory z tłuszczów i olejów zwierzęcych, lub z tłuszczów i olejów zwierzęcych, roślinnych lub mikrobiologicznych, i ich frakcje, niejadalne</t>
  </si>
  <si>
    <t>23011000</t>
  </si>
  <si>
    <t>Mąki, mączki i granulki, z mięsa i podrobów; skwarki</t>
  </si>
  <si>
    <t>01064100</t>
  </si>
  <si>
    <t>Pszczoły żywe</t>
  </si>
  <si>
    <t>07132000</t>
  </si>
  <si>
    <t>Cieciorka (ciecierzyca) suszona, łuskana, nawet bez skórki lub dzielona</t>
  </si>
  <si>
    <t>10011900</t>
  </si>
  <si>
    <t>Pszenica durum z wyjątkiem nasion</t>
  </si>
  <si>
    <t>11031940</t>
  </si>
  <si>
    <t>Kasze i mączki z owsa</t>
  </si>
  <si>
    <t>11042989</t>
  </si>
  <si>
    <t>Ziarna zbóż pozostałych, z wyj.: owsa, kukurydzy, jęczmienia, pszenicy, żyta, obrobione inaczej niż: miażdżone, płatkowane, łuszczone, perełkowane, śrutowane</t>
  </si>
  <si>
    <t>20052010</t>
  </si>
  <si>
    <t>Ziemniaki w postaci mąki, mączki lub płatków, zakonserwowane inaczej niż octem lub kwasem octowym, niezamrożone</t>
  </si>
  <si>
    <t>07133390</t>
  </si>
  <si>
    <t>Fasola włącznie z białą groszkową (Phaseolus vulgaris) z wyjątkiem fasoli do siewu, suszona, łuskana, nawet bez skórki lub dzielona</t>
  </si>
  <si>
    <t>12019000</t>
  </si>
  <si>
    <t>Nasiona soi, nawet łamane, inne niż w poz. 12011000</t>
  </si>
  <si>
    <t>15159099</t>
  </si>
  <si>
    <t>Pozostałe oleje rośl., ich frakcje b. 15151100 - 15159039, bez surowych, rafin., niemodyfik., pozostałe, stałe, w opak. &gt; 1 kg oraz ciekłe</t>
  </si>
  <si>
    <t>04041002</t>
  </si>
  <si>
    <t>Serwatka, również zmodyfikowana, niesłodzona, w proszku, granul. lub innej stałej postaci, o zaw. białka &lt;= 15 % masy, o zaw. tłuszczu &lt;= 1,5 % masy</t>
  </si>
  <si>
    <t>11042240</t>
  </si>
  <si>
    <t>Ziarna z owsa, łuszczone (łuskane lub obierane), nawet krojone lub śrutowane</t>
  </si>
  <si>
    <t>15012010</t>
  </si>
  <si>
    <t>Tłuszcz ze świń, pozostały, z wyjątkiem smalcu, do zastosowań przemysłowych innych niż produkcja artykułów spożywanych przez ludzi</t>
  </si>
  <si>
    <t>15019000</t>
  </si>
  <si>
    <t>Tłuszcz z drobiu, pozostały</t>
  </si>
  <si>
    <t>15029010</t>
  </si>
  <si>
    <t>Tłuszcze z bydła, owiec lub kóz, z wyjątkiem łoju, do zastosowań przemysłowych innych niż produkcja artykułów spożywanych przez ludzi</t>
  </si>
  <si>
    <t>17049071</t>
  </si>
  <si>
    <t>Cukierki z masy gotowanej, nawet nadziewane, niezawierające kakao</t>
  </si>
  <si>
    <t>21021031</t>
  </si>
  <si>
    <t>Drożdże piekarnicze aktywne suszone</t>
  </si>
  <si>
    <t>04021019</t>
  </si>
  <si>
    <t>Mleko i śmietana, niesłodzone, w proszku, granulkach lub w innej stałej postaci o zaw. tłuszczu nieprzekr. 1,5 % masy, w opak. o zaw. netto &gt; 2,5 kg</t>
  </si>
  <si>
    <t>11041290</t>
  </si>
  <si>
    <t>Ziarna z owsa, płatkowane</t>
  </si>
  <si>
    <t>11041910</t>
  </si>
  <si>
    <t>Ziarna z pszenicy, miażdżone lub płatkowane</t>
  </si>
  <si>
    <t>11042917</t>
  </si>
  <si>
    <t>Ziarna łuszczone (łuskane lub obierane), nawet krojone lub śrutowane, ze zbóż innych niż owies, kukurydza, jęczmień i ryż</t>
  </si>
  <si>
    <t>12040090</t>
  </si>
  <si>
    <t>Nasiona lnu, nawet łamane, nie do siewu</t>
  </si>
  <si>
    <t>12129995</t>
  </si>
  <si>
    <t>Produkty roślinne, świeże, schłodzone, zamrożone lub suszone, inne niż objęte pozycjami od 12122100 do 12129949</t>
  </si>
  <si>
    <t>14019000</t>
  </si>
  <si>
    <t>Trzciny, sitowie, łoziny, rafia, słoma zbożowa czyszczona, bielona lub barwiona i łyko lipowe, stosowane do wyplatania</t>
  </si>
  <si>
    <t>21022019</t>
  </si>
  <si>
    <t>Drożdże nieaktywne w tabletkach lub w podobnej postaci, lub w bezpośrednich opakowaniach o zawartości netto przekraczającej 1 kg</t>
  </si>
  <si>
    <t>21069092</t>
  </si>
  <si>
    <t>Syropy cukrowe niearomatyzowane lub niebarwione, niezawierające lub zaw. mniej niż: 1,5 % masy tł. mleka, 5 % masy sach. l. izo- , 5 % masy glukozy l. skrobi</t>
  </si>
  <si>
    <t>23091011</t>
  </si>
  <si>
    <t>Karma dla psów, kotów, pakowana do sprzedaży detal., niezawierająca lub zaw. &lt;=10% j masy skrobi, niezawierająca lub zaw. &lt; 10 % masy produktów mlecznych</t>
  </si>
  <si>
    <t>01012990</t>
  </si>
  <si>
    <t>Konie żywe nierasowe, nie do uboju</t>
  </si>
  <si>
    <t>01064900</t>
  </si>
  <si>
    <t>Owady żywe, inne niż pszczoły</t>
  </si>
  <si>
    <t>05119910</t>
  </si>
  <si>
    <t>Ścięgna, ścinki i odpadki surowych skór lub skórek</t>
  </si>
  <si>
    <t>06029010</t>
  </si>
  <si>
    <t>Grzybnia żywa</t>
  </si>
  <si>
    <t>07108069</t>
  </si>
  <si>
    <t>Grzyby (niegotowane lub gotowane na parze albo wodzie), zamrożone, oprócz grzybów z rodzaju Agaricus</t>
  </si>
  <si>
    <t>08119095</t>
  </si>
  <si>
    <t>Owoce i orzechy niegotowane lub gotowane na parze lub w wodzie, zamrożone, niezawierające dodatku cukru lub innego środka słodzącego gdzie indziej niewymienione</t>
  </si>
  <si>
    <t>10039000</t>
  </si>
  <si>
    <t>Jęczmień z wyjątkiem nasion</t>
  </si>
  <si>
    <t>10079000</t>
  </si>
  <si>
    <t>Ziarno sorgo, pozostałe, z wyjątkiem nasion</t>
  </si>
  <si>
    <t>11042959</t>
  </si>
  <si>
    <t>Ziarna zbóż pozostałych, z wyjątkiem: owsa, kukurydzy, jęczmienia, pszenicy, żyta, ryżu obrobione wyłącznie przez śrutowanie</t>
  </si>
  <si>
    <t>22087010</t>
  </si>
  <si>
    <t>Likiery i kordiały w pojemnikach o objętości 2 litry lub mniejszej</t>
  </si>
  <si>
    <t>22087090</t>
  </si>
  <si>
    <t>Likiery i kordiały w pojemnikach o objętości większej niż 2 litry</t>
  </si>
  <si>
    <t>23091031</t>
  </si>
  <si>
    <t>Karma dla psów, kotów, pakowana do sprzedaży detalicznej, zawierająca &gt;10% i &lt;= 30 % masy skrobi, niezawierająca lub zaw. &lt; 10 % masy produktów mlecznych</t>
  </si>
  <si>
    <t>Kraj pochodzenia towaru - Ukraina</t>
  </si>
  <si>
    <t>Kod procedury - 40 (jednoczesne dopuszczenie do obrotu i wprowadzenie do obrotu krajowego)</t>
  </si>
  <si>
    <t>poziom szczegółowości towarów: kod CN (8 znaków)</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</si>
  <si>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</si>
  <si>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23PL40 i 24PL40.</t>
  </si>
  <si>
    <t>31.12-06.01</t>
  </si>
  <si>
    <t>Etykiety kolumn</t>
  </si>
  <si>
    <t>Masa towarów importowanych w tonach</t>
  </si>
  <si>
    <t>Kolumna1</t>
  </si>
  <si>
    <t>2024-05-26</t>
  </si>
  <si>
    <t>26.05.2024</t>
  </si>
  <si>
    <t>01.06.2024</t>
  </si>
  <si>
    <t>T22</t>
  </si>
  <si>
    <t>20079950</t>
  </si>
  <si>
    <t>Dżemy, galaretki, przeciery i pasty z owoców niecytrusowych, otrzymane przez gotowanie, słodzone, niehomogen., o zaw. cukru &gt; 13 % masy, ale &lt;= 30 % masy</t>
  </si>
  <si>
    <t>05059000</t>
  </si>
  <si>
    <t>Skóry, części ptaków z piórami, puchem; pióra, puch nie do wypychania, nie bardziej obrob. niż oczyszczone, zdezynfek. l. zakons.; proszek, odpadki, części piór</t>
  </si>
  <si>
    <t>05119190</t>
  </si>
  <si>
    <t>Produkty z ryb lub skorupiaków, mięczaków lub pozostałych bezkręgowców wodnych; martwe zwierzęta objęte działem 3: z wyjątkiem odpadków rybnych</t>
  </si>
  <si>
    <t>12075090</t>
  </si>
  <si>
    <t>Nasiona gorczycy, nawet łamane, nie do siewu</t>
  </si>
  <si>
    <t>21031000</t>
  </si>
  <si>
    <t>Sos sojowy</t>
  </si>
  <si>
    <t>2024-06-02</t>
  </si>
  <si>
    <t>02.06.2024</t>
  </si>
  <si>
    <t>08.06.2024</t>
  </si>
  <si>
    <t>T23</t>
  </si>
  <si>
    <t>15151910</t>
  </si>
  <si>
    <t>Olej lniany, inny niż sur. i jego frakcje, nawet rafin., ale niemodyfik. chemicznie, do zastos. techn. lub przem. innych niż prod. art. spożywanych przez ludzi</t>
  </si>
  <si>
    <t>07095300</t>
  </si>
  <si>
    <t>Grzyby z rodzaju Cantharellus, świeże lub schłodzone </t>
  </si>
  <si>
    <t>07095900</t>
  </si>
  <si>
    <t>Grzyby jadalne, świeże lub schłodzone (z wył. Agaricus, Boletus, Cantharellus, shiitake, matsutake, trufli)</t>
  </si>
  <si>
    <t>09023000</t>
  </si>
  <si>
    <t>Herbata czarna (fementowana) i herbata częściowo fermentowana, w bezpośrednich opakowaniach o zawartości nieprzekraczającej 3 kg</t>
  </si>
  <si>
    <t>17049065</t>
  </si>
  <si>
    <t>Wyroby żelowe oraz galaretki włącznie z pastami owocowymi, w postaci wyrobów cukierniczych, niezawierające kakao</t>
  </si>
  <si>
    <t>23080040</t>
  </si>
  <si>
    <t>Żołędzie i kasztany; wytłoczyny z jabłek i z owoców innych niż winogrona, w rodzaju stosowanych do karmienia zwierząt</t>
  </si>
  <si>
    <t>2024-08-18</t>
  </si>
  <si>
    <t>18.08.2024</t>
  </si>
  <si>
    <t>24.08.2024</t>
  </si>
  <si>
    <t>2024-09-15</t>
  </si>
  <si>
    <t>15.09.2024</t>
  </si>
  <si>
    <t>21.09.2024</t>
  </si>
  <si>
    <t>2024-10-06</t>
  </si>
  <si>
    <t>06.10.2024</t>
  </si>
  <si>
    <t>12.10.2024</t>
  </si>
  <si>
    <t>2024-12-08</t>
  </si>
  <si>
    <t>08.12.2024</t>
  </si>
  <si>
    <t>14.12.2024</t>
  </si>
  <si>
    <t>2024-07-07</t>
  </si>
  <si>
    <t>07.07.2024</t>
  </si>
  <si>
    <t>13.07.2024</t>
  </si>
  <si>
    <t>2024-10-13</t>
  </si>
  <si>
    <t>13.10.2024</t>
  </si>
  <si>
    <t>19.10.2024</t>
  </si>
  <si>
    <t>2024-06-30</t>
  </si>
  <si>
    <t>30.06.2024</t>
  </si>
  <si>
    <t>06.07.2024</t>
  </si>
  <si>
    <t>2024-07-28</t>
  </si>
  <si>
    <t>28.07.2024</t>
  </si>
  <si>
    <t>03.08.2024</t>
  </si>
  <si>
    <t>2024-09-22</t>
  </si>
  <si>
    <t>22.09.2024</t>
  </si>
  <si>
    <t>28.09.2024</t>
  </si>
  <si>
    <t>2024-09-08</t>
  </si>
  <si>
    <t>08.09.2024</t>
  </si>
  <si>
    <t>14.09.2024</t>
  </si>
  <si>
    <t>2024-06-23</t>
  </si>
  <si>
    <t>23.06.2024</t>
  </si>
  <si>
    <t>29.06.2024</t>
  </si>
  <si>
    <t>2024-08-04</t>
  </si>
  <si>
    <t>04.08.2024</t>
  </si>
  <si>
    <t>10.08.2024</t>
  </si>
  <si>
    <t>2024-08-11</t>
  </si>
  <si>
    <t>11.08.2024</t>
  </si>
  <si>
    <t>17.08.2024</t>
  </si>
  <si>
    <t>2024-11-17</t>
  </si>
  <si>
    <t>17.11.2024</t>
  </si>
  <si>
    <t>23.11.2024</t>
  </si>
  <si>
    <t>2024-09-29</t>
  </si>
  <si>
    <t>29.09.2024</t>
  </si>
  <si>
    <t>05.10.2024</t>
  </si>
  <si>
    <t>2024-07-14</t>
  </si>
  <si>
    <t>14.07.2024</t>
  </si>
  <si>
    <t>20.07.2024</t>
  </si>
  <si>
    <t>2024-09-01</t>
  </si>
  <si>
    <t>01.09.2024</t>
  </si>
  <si>
    <t>07.09.2024</t>
  </si>
  <si>
    <t>2024-11-10</t>
  </si>
  <si>
    <t>10.11.2024</t>
  </si>
  <si>
    <t>16.11.2024</t>
  </si>
  <si>
    <t>2024-06-16</t>
  </si>
  <si>
    <t>16.06.2024</t>
  </si>
  <si>
    <t>22.06.2024</t>
  </si>
  <si>
    <t>2024-11-24</t>
  </si>
  <si>
    <t>24.11.2024</t>
  </si>
  <si>
    <t>30.11.2024</t>
  </si>
  <si>
    <t>2024-07-21</t>
  </si>
  <si>
    <t>21.07.2024</t>
  </si>
  <si>
    <t>27.07.2024</t>
  </si>
  <si>
    <t>2024-12-01</t>
  </si>
  <si>
    <t>01.12.2024</t>
  </si>
  <si>
    <t>07.12.2024</t>
  </si>
  <si>
    <t>2024-10-20</t>
  </si>
  <si>
    <t>20.10.2024</t>
  </si>
  <si>
    <t>26.10.2024</t>
  </si>
  <si>
    <t>2024-08-25</t>
  </si>
  <si>
    <t>25.08.2024</t>
  </si>
  <si>
    <t>31.08.2024</t>
  </si>
  <si>
    <t>2024-11-03</t>
  </si>
  <si>
    <t>03.11.2024</t>
  </si>
  <si>
    <t>09.11.2024</t>
  </si>
  <si>
    <t>2024-10-27</t>
  </si>
  <si>
    <t>27.10.2024</t>
  </si>
  <si>
    <t>02.11.2024</t>
  </si>
  <si>
    <t>2024-06-09</t>
  </si>
  <si>
    <t>09.06.2024</t>
  </si>
  <si>
    <t>15.06.2024</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</si>
  <si>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</si>
  <si>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</si>
  <si>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</si>
  <si>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</si>
  <si>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</si>
  <si>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</si>
  <si>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</si>
  <si>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</si>
  <si>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</si>
  <si>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</si>
  <si>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</si>
  <si>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</si>
  <si>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</si>
  <si>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</si>
  <si>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</si>
  <si>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</si>
  <si>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</si>
  <si>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</si>
  <si>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</si>
  <si>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</si>
  <si>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</si>
  <si>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</si>
  <si>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</si>
  <si>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</si>
  <si>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</si>
  <si>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</si>
  <si>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</si>
  <si>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08132000</t>
  </si>
  <si>
    <t>Śliwki suszone</t>
  </si>
  <si>
    <t>08133000</t>
  </si>
  <si>
    <t>Jabłka suszone</t>
  </si>
  <si>
    <t>08134030</t>
  </si>
  <si>
    <t>Gruszki suszone</t>
  </si>
  <si>
    <t>11010011</t>
  </si>
  <si>
    <t>Mąka pszenna z pszenicy durum</t>
  </si>
  <si>
    <t>15141190</t>
  </si>
  <si>
    <t>Olej rzepakowy lub rzepikowy, sur., o niskiej zaw. kwasu erukowego, nawet rafinowany, pozostały</t>
  </si>
  <si>
    <t>20071099</t>
  </si>
  <si>
    <t>Dżemy, galaretki owocowe, marmolady, przeciery i pasty owocowe, z wyj. z owoców tropik., otrzym. przez got., słodz., homogen., o zaw. cukru nieprzekr. 13 % masy</t>
  </si>
  <si>
    <t>22021000</t>
  </si>
  <si>
    <t>Wody, włącznie z mineralnymi i gazowanymi, zawierające dodatek cukru lub innego środka słodzącego, lub aromatyzowane, do bezpośredniej konsumpcji jako napoje</t>
  </si>
  <si>
    <t>22029919</t>
  </si>
  <si>
    <t>Napoje bezalk., niezaw. prod. z poz. 2009 i 0401-0404 l. tł.: inne niż na bazie soi o zaw. biał. &lt; 2,8 % masy; orzech. z dz. 8, zbóż z dz. 10 l. nasion z dz. 12</t>
  </si>
  <si>
    <t>23091090</t>
  </si>
  <si>
    <t>Karma dla psów, kotów, pakowana do sprzedaży detalicznej, oprócz objętej poz. od 23091011 do 23091070</t>
  </si>
  <si>
    <t>23099031</t>
  </si>
  <si>
    <t>Karma dla zwierząt z wyjątkiem psów i kotów, pakowana do sp. detalicznej, niezawierająca lub zaw. =&lt; 10% masy skrobi, niezaw. lub zaw. &lt; 10 % masy prod. mlecz.</t>
  </si>
  <si>
    <t>23099051</t>
  </si>
  <si>
    <t>Karma dla zwierząt z wyjątkiem psów i kotów, pakowana do sprzedaży detalicznej, zaw. &gt; 30 % masy skrobi, niezaw. lub zaw. &lt; 10 % masy produktów mlecznych</t>
  </si>
  <si>
    <t>04021099</t>
  </si>
  <si>
    <t>Mleko i śmietana, słodzone, w proszku, granulkach lub w innej stałej postaci o zaw. tłuszczu =&lt; 1,5 % w opak. o zaw. netto &gt; 2,5 kg</t>
  </si>
  <si>
    <t>04022118</t>
  </si>
  <si>
    <t>Mleko i śmietana, niesłodzone, w proszku, granulkach l. innej stałej postaci o zaw. tłuszczu &gt; 1,5 % i =&lt; 27 % masy, w opak. o zaw. netto &gt; 2,5 kg</t>
  </si>
  <si>
    <t>04051019</t>
  </si>
  <si>
    <t>Masło naturalne o zawartości tłuszczu nieprzekraczającej 85 % masy, w bezpośrednich opakowaniach o zawartości netto przekraczającej 1 kg</t>
  </si>
  <si>
    <t>04059010</t>
  </si>
  <si>
    <t>Tłuszcze oraz oleje otrzymywane z mleka, wyłączając masło, ginw., o zaw. tłuszczu 99,3 % masy i większej oraz o zaw. wody nieprzekr. 0,5 % masy</t>
  </si>
  <si>
    <t>05051090</t>
  </si>
  <si>
    <t>Pióra, w rodzaju stosowanych do wypychania; puch, nie bardziej obrob. niż oczyszczone, zdezynfekowane l. zakonserwowane, bez surowych</t>
  </si>
  <si>
    <t>07032000</t>
  </si>
  <si>
    <t>Czosnek świeży lub schłodzony</t>
  </si>
  <si>
    <t>07115900</t>
  </si>
  <si>
    <t>Grzyby i trufle oprócz grzybów z rodzaju Agaricus, tymczasowo zakonserwowane, nienadające się do bezpośredniego spożycia</t>
  </si>
  <si>
    <t>08094005</t>
  </si>
  <si>
    <t>Śliwki świeże</t>
  </si>
  <si>
    <t>08104090</t>
  </si>
  <si>
    <t>Borówki czarne i inne owoce z rodzaju Vaccinium, niewymienione w pozycjach: 08104010; 08104030; 08104050, świeże</t>
  </si>
  <si>
    <t>09012100</t>
  </si>
  <si>
    <t>Kawa, palona, niepozbawiona kofeiny</t>
  </si>
  <si>
    <t>11022010</t>
  </si>
  <si>
    <t>Mąka kukurydziana o zawartości tłuszczu nieprzekraczającej 1,5 % masy</t>
  </si>
  <si>
    <t>11031190</t>
  </si>
  <si>
    <t>Kasze i mączki: z pszenicy zwyczajnej i orkisza</t>
  </si>
  <si>
    <t>11041210</t>
  </si>
  <si>
    <t>Ziarna z owsa, miażdżone</t>
  </si>
  <si>
    <t>11041930</t>
  </si>
  <si>
    <t>Ziarna z żyta, miażdżone lub płatkowane</t>
  </si>
  <si>
    <t>15021010</t>
  </si>
  <si>
    <t>Łój z bydła, owiec lub kóz, do zastosowań przemysłowych innych niż produkcja artykułów spożywanych przez ludzi</t>
  </si>
  <si>
    <t>15151100</t>
  </si>
  <si>
    <t>Olej lniany, surowy, nawet rafinowany</t>
  </si>
  <si>
    <t>20086050</t>
  </si>
  <si>
    <t>Wiśnie i czereśnie przetworzone l. zakonserwowane, niezaw. dodatku alkoholu, zaw. dodatek cukru, w bezpośr. opakowaniach o zawartości netto przekraczającej 1 kg</t>
  </si>
  <si>
    <t>20097998</t>
  </si>
  <si>
    <t>Sok jabłkowy niesfermentowany i niezaw. alkoholu, o liczbie Brixa &gt; 20, ale &lt;= 67, o wart. &lt;= 18 E za 100 kg masy netto, o zaw. dodatku cukru &lt;= 30 % masy</t>
  </si>
  <si>
    <t>21021090</t>
  </si>
  <si>
    <t>Drożdże aktywne oprócz kultur drożdży, drożdży piekarniczych</t>
  </si>
  <si>
    <t>21022011</t>
  </si>
  <si>
    <t>Drożdże nieaktywne w tabletkach lub w podobnej postaci, lub w bezpośrednich opakowaniach o zawartości netto nieprzekraczającej 1 kg</t>
  </si>
  <si>
    <t>22030010</t>
  </si>
  <si>
    <t>Piwo otrzymywane ze słodu w pojemnikach o objętości większej niż 10 litrów</t>
  </si>
  <si>
    <t>22060031</t>
  </si>
  <si>
    <t>Napoje fermentowane z jabłek i gruszek, mieszanki napojów fermentowanych oraz ich mieszanki z napojami bezalkoholowymi, musujące</t>
  </si>
  <si>
    <t>53029000</t>
  </si>
  <si>
    <t>Konopie siewne, nieprzędzione pozostałe; odpady i pakuły konopi siewnych (włącz. z odpadami przędzy i szarpanką rozwłók.)</t>
  </si>
  <si>
    <t>21069098</t>
  </si>
  <si>
    <t>Syropy cukrowe niearomatyzowane lub niebarwione, pozostałe</t>
  </si>
  <si>
    <t>12079991</t>
  </si>
  <si>
    <t>Nasiona konopi, nawet łamane, nie do siewu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</si>
</sst>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_-* #,##0.00_-;\-* #,##0.00_-;_-* &quot;-&quot;??_-;_-@_-"/>
    <numFmt numFmtId="165" formatCode="#,##0.0"/>
  </numFmts>
  <fonts count="9"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3"/>
      <name val="Calibri"/>
      <family val="2"/>
      <charset val="238"/>
      <scheme val="minor"/>
    </font>
    <font>
      <b/>
      <sz val="13"/>
      <color theme="1"/>
      <name val="Calibri"/>
      <family val="2"/>
      <charset val="238"/>
      <scheme val="minor"/>
    </font>
    <font>
      <b/>
      <sz val="11"/>
      <color rgb="FFFF0000"/>
      <name val="Calibri"/>
      <family val="2"/>
      <charset val="238"/>
      <scheme val="minor"/>
    </font>
    <font>
      <sz val="11"/>
      <name val="Calibri"/>
      <family val="2"/>
      <charset val="238"/>
      <scheme val="minor"/>
    </font>
    <font>
      <b/>
      <sz val="12"/>
      <color theme="1"/>
      <name val="Calibri"/>
      <family val="2"/>
      <charset val="238"/>
      <scheme val="minor"/>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5">
    <xf numFmtId="0" fontId="0" fillId="0" borderId="0"/>
    <xf numFmtId="164" fontId="2" fillId="0" borderId="0" applyFont="0" applyFill="0" applyBorder="0" applyAlignment="0" applyProtection="0"/>
    <xf numFmtId="0" fontId="1" fillId="0" borderId="0"/>
    <xf numFmtId="164" fontId="2" fillId="0" borderId="0" applyFont="0" applyFill="0" applyBorder="0" applyAlignment="0" applyProtection="0"/>
    <xf numFmtId="43" fontId="2" fillId="0" borderId="0" applyFont="0" applyFill="0" applyBorder="0" applyAlignment="0" applyProtection="0"/>
  </cellStyleXfs>
  <cellXfs count="45">
    <xf numFmtId="0" fontId="0" fillId="0" borderId="0" xfId="0"/>
    <xf numFmtId="14" fontId="5" fillId="0" borderId="0" xfId="0" applyNumberFormat="1" applyFont="1"/>
    <xf numFmtId="0" fontId="5" fillId="0" borderId="0" xfId="0" applyFont="1" applyAlignment="1">
      <alignment horizontal="center"/>
    </xf>
    <xf numFmtId="14" fontId="5" fillId="0" borderId="0" xfId="0" applyNumberFormat="1" applyFont="1" applyAlignment="1"/>
    <xf numFmtId="49" fontId="5" fillId="0" borderId="0" xfId="0" applyNumberFormat="1" applyFont="1" applyAlignment="1"/>
    <xf numFmtId="49" fontId="6" fillId="0" borderId="0" xfId="0" applyNumberFormat="1" applyFont="1" applyAlignment="1">
      <alignment vertical="top"/>
    </xf>
    <xf numFmtId="49" fontId="6" fillId="0" borderId="0" xfId="0" applyNumberFormat="1" applyFont="1" applyAlignment="1">
      <alignment wrapText="1"/>
    </xf>
    <xf numFmtId="49" fontId="0" fillId="0" borderId="0" xfId="0" applyNumberFormat="1" applyAlignment="1"/>
    <xf numFmtId="49" fontId="7" fillId="0" borderId="0" xfId="0" applyNumberFormat="1" applyFont="1" applyAlignment="1">
      <alignment vertical="top"/>
    </xf>
    <xf numFmtId="49" fontId="7" fillId="0" borderId="0" xfId="0" applyNumberFormat="1" applyFont="1" applyAlignment="1">
      <alignment wrapText="1"/>
    </xf>
    <xf numFmtId="0" fontId="0" fillId="0" borderId="0" xfId="0"/>
    <xf numFmtId="49" fontId="0" fillId="0" borderId="0" xfId="0" applyNumberFormat="1" applyAlignment="1">
      <alignment wrapText="1"/>
    </xf>
    <xf numFmtId="14" fontId="1" fillId="3" borderId="0" xfId="2" applyNumberFormat="1" applyFill="1"/>
    <xf numFmtId="14" fontId="1" fillId="0" borderId="0" xfId="2" applyNumberFormat="1"/>
    <xf numFmtId="0" fontId="0" fillId="0" borderId="0" xfId="0" pivotButton="1"/>
    <xf numFmtId="0" fontId="0" fillId="0" borderId="1" xfId="0" applyBorder="1"/>
    <xf numFmtId="49" fontId="4" fillId="0" borderId="0" xfId="0" applyNumberFormat="1" applyFont="1" applyAlignment="1">
      <alignment horizontal="right"/>
    </xf>
    <xf numFmtId="0" fontId="0" fillId="0" borderId="0" xfId="0" applyAlignment="1">
      <alignment wrapText="1"/>
    </xf>
    <xf numFmtId="0" fontId="0" fillId="0" borderId="1" xfId="0" applyBorder="1" applyAlignment="1">
      <alignment wrapText="1"/>
    </xf>
    <xf numFmtId="0" fontId="0" fillId="2" borderId="2" xfId="0" applyFill="1" applyBorder="1"/>
    <xf numFmtId="0" fontId="0" fillId="2" borderId="2" xfId="0" applyFill="1" applyBorder="1" applyAlignment="1">
      <alignment wrapText="1"/>
    </xf>
    <xf numFmtId="0" fontId="0" fillId="2" borderId="3" xfId="0" applyFill="1" applyBorder="1"/>
    <xf numFmtId="0" fontId="0" fillId="2" borderId="3" xfId="0" applyFill="1" applyBorder="1" applyAlignment="1">
      <alignment wrapText="1"/>
    </xf>
    <xf numFmtId="0" fontId="0" fillId="2" borderId="1" xfId="0" applyFill="1" applyBorder="1" applyAlignment="1">
      <alignment horizontal="center"/>
    </xf>
    <xf numFmtId="165" fontId="0" fillId="0" borderId="1" xfId="0" applyNumberFormat="1" applyBorder="1"/>
    <xf numFmtId="0" fontId="0" fillId="4" borderId="1" xfId="0" applyFill="1" applyBorder="1"/>
    <xf numFmtId="0" fontId="0" fillId="4" borderId="1" xfId="0" applyFill="1" applyBorder="1" applyAlignment="1">
      <alignment wrapText="1"/>
    </xf>
    <xf numFmtId="165" fontId="0" fillId="4" borderId="1" xfId="0" applyNumberFormat="1" applyFill="1" applyBorder="1"/>
    <xf numFmtId="0" fontId="0" fillId="2" borderId="0" xfId="0" applyFill="1"/>
    <xf numFmtId="0" fontId="0" fillId="2" borderId="1" xfId="0" applyFill="1" applyBorder="1"/>
    <xf numFmtId="0" fontId="0" fillId="2" borderId="0" xfId="0" applyFill="1" applyAlignment="1">
      <alignment wrapText="1"/>
    </xf>
    <xf numFmtId="0" fontId="0" fillId="2" borderId="4" xfId="0" applyFill="1" applyBorder="1" applyAlignment="1">
      <alignment horizontal="center"/>
    </xf>
    <xf numFmtId="0" fontId="0" fillId="2" borderId="4" xfId="0" applyFill="1" applyBorder="1"/>
    <xf numFmtId="0" fontId="0" fillId="2" borderId="5" xfId="0" applyFill="1" applyBorder="1"/>
    <xf numFmtId="165" fontId="0" fillId="0" borderId="1" xfId="0" applyNumberFormat="1" applyFill="1" applyBorder="1"/>
    <xf numFmtId="0" fontId="0" fillId="2" borderId="2" xfId="0" applyFill="1" applyBorder="1" applyAlignment="1">
      <alignment horizontal="center"/>
    </xf>
    <xf numFmtId="0" fontId="0" fillId="2" borderId="6" xfId="0" applyFill="1" applyBorder="1" applyAlignment="1">
      <alignment horizontal="center"/>
    </xf>
    <xf numFmtId="49" fontId="3" fillId="0" borderId="0" xfId="0" applyNumberFormat="1" applyFont="1" applyAlignment="1">
      <alignment wrapText="1"/>
    </xf>
    <xf numFmtId="0" fontId="8" fillId="0" borderId="0" xfId="0" applyFont="1"/>
    <xf numFmtId="0" fontId="0" fillId="2" borderId="3" xfId="0" applyFill="1" applyBorder="1" applyAlignment="1">
      <alignment horizontal="center"/>
    </xf>
    <xf numFmtId="0" fontId="3" fillId="2" borderId="3" xfId="0" applyFont="1" applyFill="1" applyBorder="1" applyAlignment="1">
      <alignment horizontal="center"/>
    </xf>
    <xf numFmtId="165" fontId="3" fillId="0" borderId="1" xfId="0" applyNumberFormat="1" applyFont="1" applyFill="1" applyBorder="1"/>
    <xf numFmtId="165" fontId="3" fillId="4" borderId="1" xfId="0" applyNumberFormat="1" applyFont="1" applyFill="1" applyBorder="1"/>
    <xf numFmtId="49" fontId="3" fillId="0" borderId="0" xfId="0" applyNumberFormat="1" applyFont="1" applyAlignment="1">
      <alignment horizontal="left" wrapText="1"/>
    </xf>
    <xf numFmtId="49" fontId="3" fillId="2" borderId="1" xfId="0" applyNumberFormat="1" applyFont="1" applyFill="1" applyBorder="1" applyAlignment="1">
      <alignment horizontal="center" vertical="center"/>
    </xf>
  </cellXfs>
  <cellStyles count="5">
    <cellStyle name="Dziesiętny 2" xfId="4"/>
    <cellStyle name="Dziesiętny 3" xfId="3"/>
    <cellStyle name="Dziesiętny 4" xfId="1"/>
    <cellStyle name="Normalny" xfId="0" builtinId="0"/>
    <cellStyle name="Normalny 2" xfId="2"/>
  </cellStyles>
  <dxfs count="108">
    <dxf>
      <border diagonalUp="0" diagonalDown="0" outline="0">
        <left/>
        <right style="thin">
          <color indexed="64"/>
        </right>
        <top style="thin">
          <color indexed="64"/>
        </top>
        <bottom style="thin">
          <color indexed="64"/>
        </bottom>
      </border>
    </dxf>
    <dxf>
      <font>
        <b/>
      </font>
      <numFmt numFmtId="165"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5" formatCode="#,##0.0"/>
      <fill>
        <patternFill patternType="none">
          <fgColor indexed="64"/>
          <bgColor indexed="65"/>
        </patternFill>
      </fill>
      <border diagonalUp="0" diagonalDown="0" outline="0">
        <left style="thin">
          <color indexed="64"/>
        </left>
        <right/>
        <top style="thin">
          <color indexed="64"/>
        </top>
        <bottom style="thin">
          <color indexed="64"/>
        </bottom>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style="thin">
          <color indexed="64"/>
        </bottom>
      </border>
    </dxf>
    <dxf>
      <font>
        <b/>
      </font>
      <numFmt numFmtId="165" formatCode="#,##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65" formatCode="#,##0.0"/>
      <fill>
        <patternFill patternType="none">
          <fgColor indexed="64"/>
          <bgColor indexed="65"/>
        </patternFill>
      </fill>
      <border diagonalUp="0" diagonalDown="0" outline="0">
        <left style="thin">
          <color indexed="64"/>
        </left>
        <right/>
        <top style="thin">
          <color indexed="64"/>
        </top>
        <bottom style="thin">
          <color indexed="64"/>
        </bottom>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numFmt numFmtId="165" formatCode="#,##0.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numFmt numFmtId="165" formatCode="#,##0.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5642.700697222223" createdVersion="6" refreshedVersion="6" minRefreshableVersion="3" recordCount="51">
  <cacheSource type="worksheet">
    <worksheetSource name="Tabela_MonitorTyg_RolneImDatyWoj"/>
  </cacheSource>
  <cacheFields count="8">
    <cacheField name="Tydz" numFmtId="0">
      <sharedItems containsSemiMixedTypes="0" containsString="0" containsNumber="1" containsInteger="1" minValue="1" maxValue="53" count="51">
        <n v="53"/>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sharedItems>
    </cacheField>
    <cacheField name="Pierwsza_data" numFmtId="0">
      <sharedItems/>
    </cacheField>
    <cacheField name="Pierwsza_data2" numFmtId="0">
      <sharedItems count="51">
        <s v="31.12.2023"/>
        <s v="01.01.2024"/>
        <s v="07.01.2024"/>
        <s v="14.01.2024"/>
        <s v="21.01.2024"/>
        <s v="28.01.2024"/>
        <s v="04.02.2024"/>
        <s v="11.02.2024"/>
        <s v="18.02.2024"/>
        <s v="25.02.2024"/>
        <s v="03.03.2024"/>
        <s v="10.03.2024"/>
        <s v="17.03.2024"/>
        <s v="24.03.2024"/>
        <s v="31.03.2024"/>
        <s v="07.04.2024"/>
        <s v="14.04.2024"/>
        <s v="21.04.2024"/>
        <s v="28.04.2024"/>
        <s v="05.05.2024"/>
        <s v="12.05.2024"/>
        <s v="19.05.2024"/>
        <s v="26.05.2024"/>
        <s v="02.06.2024"/>
        <s v="09.06.2024"/>
        <s v="16.06.2024"/>
        <s v="23.06.2024"/>
        <s v="30.06.2024"/>
        <s v="07.07.2024"/>
        <s v="14.07.2024"/>
        <s v="21.07.2024"/>
        <s v="28.07.2024"/>
        <s v="04.08.2024"/>
        <s v="11.08.2024"/>
        <s v="18.08.2024"/>
        <s v="25.08.2024"/>
        <s v="01.09.2024"/>
        <s v="08.09.2024"/>
        <s v="15.09.2024"/>
        <s v="22.09.2024"/>
        <s v="29.09.2024"/>
        <s v="06.10.2024"/>
        <s v="13.10.2024"/>
        <s v="20.10.2024"/>
        <s v="27.10.2024"/>
        <s v="03.11.2024"/>
        <s v="10.11.2024"/>
        <s v="17.11.2024"/>
        <s v="24.11.2024"/>
        <s v="01.12.2024"/>
        <s v="08.12.2024"/>
      </sharedItems>
    </cacheField>
    <cacheField name="Ostatnia_data" numFmtId="0">
      <sharedItems count="51">
        <s v="31.12.2023"/>
        <s v="06.01.2024"/>
        <s v="13.01.2024"/>
        <s v="20.01.2024"/>
        <s v="27.01.2024"/>
        <s v="03.02.2024"/>
        <s v="10.02.2024"/>
        <s v="17.02.2024"/>
        <s v="24.02.2024"/>
        <s v="02.03.2024"/>
        <s v="09.03.2024"/>
        <s v="16.03.2024"/>
        <s v="23.03.2024"/>
        <s v="30.03.2024"/>
        <s v="06.04.2024"/>
        <s v="13.04.2024"/>
        <s v="20.04.2024"/>
        <s v="27.04.2024"/>
        <s v="04.05.2024"/>
        <s v="11.05.2024"/>
        <s v="18.05.2024"/>
        <s v="25.05.2024"/>
        <s v="01.06.2024"/>
        <s v="08.06.2024"/>
        <s v="15.06.2024"/>
        <s v="22.06.2024"/>
        <s v="29.06.2024"/>
        <s v="06.07.2024"/>
        <s v="13.07.2024"/>
        <s v="20.07.2024"/>
        <s v="27.07.2024"/>
        <s v="03.08.2024"/>
        <s v="10.08.2024"/>
        <s v="17.08.2024"/>
        <s v="24.08.2024"/>
        <s v="31.08.2024"/>
        <s v="07.09.2024"/>
        <s v="14.09.2024"/>
        <s v="21.09.2024"/>
        <s v="28.09.2024"/>
        <s v="05.10.2024"/>
        <s v="12.10.2024"/>
        <s v="19.10.2024"/>
        <s v="26.10.2024"/>
        <s v="02.11.2024"/>
        <s v="09.11.2024"/>
        <s v="16.11.2024"/>
        <s v="23.11.2024"/>
        <s v="30.11.2024"/>
        <s v="07.12.2024"/>
        <s v="14.12.2024"/>
      </sharedItems>
    </cacheField>
    <cacheField name="PoczNumerDnia" numFmtId="0">
      <sharedItems containsSemiMixedTypes="0" containsString="0" containsNumber="1" containsInteger="1" minValue="1" maxValue="2"/>
    </cacheField>
    <cacheField name="KoncNumerDnia" numFmtId="0">
      <sharedItems containsSemiMixedTypes="0" containsString="0" containsNumber="1" containsInteger="1" minValue="1" maxValue="7"/>
    </cacheField>
    <cacheField name="PierwszyDzień" numFmtId="0">
      <sharedItems/>
    </cacheField>
    <cacheField name="OstatniDzień"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1">
  <r>
    <x v="0"/>
    <s v="2023-12-31"/>
    <x v="0"/>
    <x v="0"/>
    <n v="1"/>
    <n v="1"/>
    <s v="Sunday"/>
    <s v="Sunday"/>
  </r>
  <r>
    <x v="1"/>
    <s v="2024-01-01"/>
    <x v="1"/>
    <x v="1"/>
    <n v="2"/>
    <n v="7"/>
    <s v="Monday"/>
    <s v="Saturday"/>
  </r>
  <r>
    <x v="2"/>
    <s v="2024-01-07"/>
    <x v="2"/>
    <x v="2"/>
    <n v="1"/>
    <n v="7"/>
    <s v="Sunday"/>
    <s v="Saturday"/>
  </r>
  <r>
    <x v="3"/>
    <s v="2024-01-14"/>
    <x v="3"/>
    <x v="3"/>
    <n v="1"/>
    <n v="7"/>
    <s v="Sunday"/>
    <s v="Saturday"/>
  </r>
  <r>
    <x v="4"/>
    <s v="2024-01-21"/>
    <x v="4"/>
    <x v="4"/>
    <n v="1"/>
    <n v="7"/>
    <s v="Sunday"/>
    <s v="Saturday"/>
  </r>
  <r>
    <x v="5"/>
    <s v="2024-01-28"/>
    <x v="5"/>
    <x v="5"/>
    <n v="1"/>
    <n v="7"/>
    <s v="Sunday"/>
    <s v="Saturday"/>
  </r>
  <r>
    <x v="6"/>
    <s v="2024-02-04"/>
    <x v="6"/>
    <x v="6"/>
    <n v="1"/>
    <n v="7"/>
    <s v="Sunday"/>
    <s v="Saturday"/>
  </r>
  <r>
    <x v="7"/>
    <s v="2024-02-11"/>
    <x v="7"/>
    <x v="7"/>
    <n v="1"/>
    <n v="7"/>
    <s v="Sunday"/>
    <s v="Saturday"/>
  </r>
  <r>
    <x v="8"/>
    <s v="2024-02-18"/>
    <x v="8"/>
    <x v="8"/>
    <n v="1"/>
    <n v="7"/>
    <s v="Sunday"/>
    <s v="Saturday"/>
  </r>
  <r>
    <x v="9"/>
    <s v="2024-02-25"/>
    <x v="9"/>
    <x v="9"/>
    <n v="1"/>
    <n v="7"/>
    <s v="Sunday"/>
    <s v="Saturday"/>
  </r>
  <r>
    <x v="10"/>
    <s v="2024-03-03"/>
    <x v="10"/>
    <x v="10"/>
    <n v="1"/>
    <n v="7"/>
    <s v="Sunday"/>
    <s v="Saturday"/>
  </r>
  <r>
    <x v="11"/>
    <s v="2024-03-10"/>
    <x v="11"/>
    <x v="11"/>
    <n v="1"/>
    <n v="7"/>
    <s v="Sunday"/>
    <s v="Saturday"/>
  </r>
  <r>
    <x v="12"/>
    <s v="2024-03-17"/>
    <x v="12"/>
    <x v="12"/>
    <n v="1"/>
    <n v="7"/>
    <s v="Sunday"/>
    <s v="Saturday"/>
  </r>
  <r>
    <x v="13"/>
    <s v="2024-03-24"/>
    <x v="13"/>
    <x v="13"/>
    <n v="1"/>
    <n v="7"/>
    <s v="Sunday"/>
    <s v="Saturday"/>
  </r>
  <r>
    <x v="14"/>
    <s v="2024-03-31"/>
    <x v="14"/>
    <x v="14"/>
    <n v="1"/>
    <n v="7"/>
    <s v="Sunday"/>
    <s v="Saturday"/>
  </r>
  <r>
    <x v="15"/>
    <s v="2024-04-07"/>
    <x v="15"/>
    <x v="15"/>
    <n v="1"/>
    <n v="7"/>
    <s v="Sunday"/>
    <s v="Saturday"/>
  </r>
  <r>
    <x v="16"/>
    <s v="2024-04-14"/>
    <x v="16"/>
    <x v="16"/>
    <n v="1"/>
    <n v="7"/>
    <s v="Sunday"/>
    <s v="Saturday"/>
  </r>
  <r>
    <x v="17"/>
    <s v="2024-04-21"/>
    <x v="17"/>
    <x v="17"/>
    <n v="1"/>
    <n v="7"/>
    <s v="Sunday"/>
    <s v="Saturday"/>
  </r>
  <r>
    <x v="18"/>
    <s v="2024-04-28"/>
    <x v="18"/>
    <x v="18"/>
    <n v="1"/>
    <n v="7"/>
    <s v="Sunday"/>
    <s v="Saturday"/>
  </r>
  <r>
    <x v="19"/>
    <s v="2024-05-05"/>
    <x v="19"/>
    <x v="19"/>
    <n v="1"/>
    <n v="7"/>
    <s v="Sunday"/>
    <s v="Saturday"/>
  </r>
  <r>
    <x v="20"/>
    <s v="2024-05-12"/>
    <x v="20"/>
    <x v="20"/>
    <n v="1"/>
    <n v="7"/>
    <s v="Sunday"/>
    <s v="Saturday"/>
  </r>
  <r>
    <x v="21"/>
    <s v="2024-05-19"/>
    <x v="21"/>
    <x v="21"/>
    <n v="1"/>
    <n v="7"/>
    <s v="Sunday"/>
    <s v="Saturday"/>
  </r>
  <r>
    <x v="22"/>
    <s v="2024-05-26"/>
    <x v="22"/>
    <x v="22"/>
    <n v="1"/>
    <n v="7"/>
    <s v="Sunday"/>
    <s v="Saturday"/>
  </r>
  <r>
    <x v="23"/>
    <s v="2024-06-02"/>
    <x v="23"/>
    <x v="23"/>
    <n v="1"/>
    <n v="7"/>
    <s v="Sunday"/>
    <s v="Saturday"/>
  </r>
  <r>
    <x v="24"/>
    <s v="2024-06-09"/>
    <x v="24"/>
    <x v="24"/>
    <n v="1"/>
    <n v="7"/>
    <s v="Sunday"/>
    <s v="Saturday"/>
  </r>
  <r>
    <x v="25"/>
    <s v="2024-06-16"/>
    <x v="25"/>
    <x v="25"/>
    <n v="1"/>
    <n v="7"/>
    <s v="Sunday"/>
    <s v="Saturday"/>
  </r>
  <r>
    <x v="26"/>
    <s v="2024-06-23"/>
    <x v="26"/>
    <x v="26"/>
    <n v="1"/>
    <n v="7"/>
    <s v="Sunday"/>
    <s v="Saturday"/>
  </r>
  <r>
    <x v="27"/>
    <s v="2024-06-30"/>
    <x v="27"/>
    <x v="27"/>
    <n v="1"/>
    <n v="7"/>
    <s v="Sunday"/>
    <s v="Saturday"/>
  </r>
  <r>
    <x v="28"/>
    <s v="2024-07-07"/>
    <x v="28"/>
    <x v="28"/>
    <n v="1"/>
    <n v="7"/>
    <s v="Sunday"/>
    <s v="Saturday"/>
  </r>
  <r>
    <x v="29"/>
    <s v="2024-07-14"/>
    <x v="29"/>
    <x v="29"/>
    <n v="1"/>
    <n v="7"/>
    <s v="Sunday"/>
    <s v="Saturday"/>
  </r>
  <r>
    <x v="30"/>
    <s v="2024-07-21"/>
    <x v="30"/>
    <x v="30"/>
    <n v="1"/>
    <n v="7"/>
    <s v="Sunday"/>
    <s v="Saturday"/>
  </r>
  <r>
    <x v="31"/>
    <s v="2024-07-28"/>
    <x v="31"/>
    <x v="31"/>
    <n v="1"/>
    <n v="7"/>
    <s v="Sunday"/>
    <s v="Saturday"/>
  </r>
  <r>
    <x v="32"/>
    <s v="2024-08-04"/>
    <x v="32"/>
    <x v="32"/>
    <n v="1"/>
    <n v="7"/>
    <s v="Sunday"/>
    <s v="Saturday"/>
  </r>
  <r>
    <x v="33"/>
    <s v="2024-08-11"/>
    <x v="33"/>
    <x v="33"/>
    <n v="1"/>
    <n v="7"/>
    <s v="Sunday"/>
    <s v="Saturday"/>
  </r>
  <r>
    <x v="34"/>
    <s v="2024-08-18"/>
    <x v="34"/>
    <x v="34"/>
    <n v="1"/>
    <n v="7"/>
    <s v="Sunday"/>
    <s v="Saturday"/>
  </r>
  <r>
    <x v="35"/>
    <s v="2024-08-25"/>
    <x v="35"/>
    <x v="35"/>
    <n v="1"/>
    <n v="7"/>
    <s v="Sunday"/>
    <s v="Saturday"/>
  </r>
  <r>
    <x v="36"/>
    <s v="2024-09-01"/>
    <x v="36"/>
    <x v="36"/>
    <n v="1"/>
    <n v="7"/>
    <s v="Sunday"/>
    <s v="Saturday"/>
  </r>
  <r>
    <x v="37"/>
    <s v="2024-09-08"/>
    <x v="37"/>
    <x v="37"/>
    <n v="1"/>
    <n v="7"/>
    <s v="Sunday"/>
    <s v="Saturday"/>
  </r>
  <r>
    <x v="38"/>
    <s v="2024-09-15"/>
    <x v="38"/>
    <x v="38"/>
    <n v="1"/>
    <n v="7"/>
    <s v="Sunday"/>
    <s v="Saturday"/>
  </r>
  <r>
    <x v="39"/>
    <s v="2024-09-22"/>
    <x v="39"/>
    <x v="39"/>
    <n v="1"/>
    <n v="7"/>
    <s v="Sunday"/>
    <s v="Saturday"/>
  </r>
  <r>
    <x v="40"/>
    <s v="2024-09-29"/>
    <x v="40"/>
    <x v="40"/>
    <n v="1"/>
    <n v="7"/>
    <s v="Sunday"/>
    <s v="Saturday"/>
  </r>
  <r>
    <x v="41"/>
    <s v="2024-10-06"/>
    <x v="41"/>
    <x v="41"/>
    <n v="1"/>
    <n v="7"/>
    <s v="Sunday"/>
    <s v="Saturday"/>
  </r>
  <r>
    <x v="42"/>
    <s v="2024-10-13"/>
    <x v="42"/>
    <x v="42"/>
    <n v="1"/>
    <n v="7"/>
    <s v="Sunday"/>
    <s v="Saturday"/>
  </r>
  <r>
    <x v="43"/>
    <s v="2024-10-20"/>
    <x v="43"/>
    <x v="43"/>
    <n v="1"/>
    <n v="7"/>
    <s v="Sunday"/>
    <s v="Saturday"/>
  </r>
  <r>
    <x v="44"/>
    <s v="2024-10-27"/>
    <x v="44"/>
    <x v="44"/>
    <n v="1"/>
    <n v="7"/>
    <s v="Sunday"/>
    <s v="Saturday"/>
  </r>
  <r>
    <x v="45"/>
    <s v="2024-11-03"/>
    <x v="45"/>
    <x v="45"/>
    <n v="1"/>
    <n v="7"/>
    <s v="Sunday"/>
    <s v="Saturday"/>
  </r>
  <r>
    <x v="46"/>
    <s v="2024-11-10"/>
    <x v="46"/>
    <x v="46"/>
    <n v="1"/>
    <n v="7"/>
    <s v="Sunday"/>
    <s v="Saturday"/>
  </r>
  <r>
    <x v="47"/>
    <s v="2024-11-17"/>
    <x v="47"/>
    <x v="47"/>
    <n v="1"/>
    <n v="7"/>
    <s v="Sunday"/>
    <s v="Saturday"/>
  </r>
  <r>
    <x v="48"/>
    <s v="2024-11-24"/>
    <x v="48"/>
    <x v="48"/>
    <n v="1"/>
    <n v="7"/>
    <s v="Sunday"/>
    <s v="Saturday"/>
  </r>
  <r>
    <x v="49"/>
    <s v="2024-12-01"/>
    <x v="49"/>
    <x v="49"/>
    <n v="1"/>
    <n v="7"/>
    <s v="Sunday"/>
    <s v="Saturday"/>
  </r>
  <r>
    <x v="50"/>
    <s v="2024-12-08"/>
    <x v="50"/>
    <x v="50"/>
    <n v="1"/>
    <n v="7"/>
    <s v="Sunday"/>
    <s v="Saturday"/>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przestawna2" cacheId="0" applyNumberFormats="0" applyBorderFormats="0" applyFontFormats="0" applyPatternFormats="0" applyAlignmentFormats="0" applyWidthHeightFormats="1" dataCaption="Wartości" updatedVersion="6" minRefreshableVersion="3" useAutoFormatting="1" rowGrandTotals="0" colGrandTotals="0" itemPrintTitles="1" createdVersion="6" indent="0" outline="1" outlineData="1" multipleFieldFilters="0">
  <location ref="L1:BJ4" firstHeaderRow="1" firstDataRow="4" firstDataCol="0"/>
  <pivotFields count="8">
    <pivotField axis="axisCol" showAll="0" sortType="ascending" defaultSubtotal="0">
      <items count="51">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0"/>
      </items>
    </pivotField>
    <pivotField showAll="0" defaultSubtotal="0"/>
    <pivotField axis="axisCol" showAll="0" defaultSubtotal="0">
      <items count="51">
        <item x="1"/>
        <item x="10"/>
        <item x="6"/>
        <item x="19"/>
        <item x="2"/>
        <item x="15"/>
        <item x="11"/>
        <item x="7"/>
        <item x="20"/>
        <item x="3"/>
        <item x="16"/>
        <item x="12"/>
        <item x="8"/>
        <item x="21"/>
        <item x="4"/>
        <item x="17"/>
        <item x="13"/>
        <item x="9"/>
        <item x="5"/>
        <item x="18"/>
        <item x="14"/>
        <item x="0"/>
        <item x="22"/>
        <item x="23"/>
        <item x="24"/>
        <item x="25"/>
        <item x="26"/>
        <item x="27"/>
        <item x="28"/>
        <item x="29"/>
        <item x="30"/>
        <item x="31"/>
        <item x="32"/>
        <item x="33"/>
        <item x="34"/>
        <item x="35"/>
        <item x="36"/>
        <item x="37"/>
        <item x="38"/>
        <item x="39"/>
        <item x="40"/>
        <item x="41"/>
        <item x="42"/>
        <item x="43"/>
        <item x="44"/>
        <item x="45"/>
        <item x="46"/>
        <item x="47"/>
        <item x="48"/>
        <item x="49"/>
        <item x="50"/>
      </items>
    </pivotField>
    <pivotField axis="axisCol" showAll="0" defaultSubtotal="0">
      <items count="51">
        <item x="9"/>
        <item x="5"/>
        <item x="18"/>
        <item x="1"/>
        <item x="14"/>
        <item x="10"/>
        <item x="6"/>
        <item x="19"/>
        <item x="2"/>
        <item x="15"/>
        <item x="11"/>
        <item x="7"/>
        <item x="20"/>
        <item x="3"/>
        <item x="16"/>
        <item x="12"/>
        <item x="8"/>
        <item x="21"/>
        <item x="4"/>
        <item x="17"/>
        <item x="13"/>
        <item x="0"/>
        <item x="22"/>
        <item x="23"/>
        <item x="24"/>
        <item x="25"/>
        <item x="26"/>
        <item x="27"/>
        <item x="28"/>
        <item x="29"/>
        <item x="30"/>
        <item x="31"/>
        <item x="32"/>
        <item x="33"/>
        <item x="34"/>
        <item x="35"/>
        <item x="36"/>
        <item x="37"/>
        <item x="38"/>
        <item x="39"/>
        <item x="40"/>
        <item x="41"/>
        <item x="42"/>
        <item x="43"/>
        <item x="44"/>
        <item x="45"/>
        <item x="46"/>
        <item x="47"/>
        <item x="48"/>
        <item x="49"/>
        <item x="50"/>
      </items>
    </pivotField>
    <pivotField showAll="0" defaultSubtotal="0"/>
    <pivotField showAll="0" defaultSubtotal="0"/>
    <pivotField showAll="0" defaultSubtotal="0"/>
    <pivotField showAll="0" defaultSubtotal="0"/>
  </pivotFields>
  <rowItems count="1">
    <i/>
  </rowItems>
  <colFields count="3">
    <field x="0"/>
    <field x="2"/>
    <field x="3"/>
  </colFields>
  <colItems count="51">
    <i>
      <x/>
      <x/>
      <x v="3"/>
    </i>
    <i>
      <x v="1"/>
      <x v="4"/>
      <x v="8"/>
    </i>
    <i>
      <x v="2"/>
      <x v="9"/>
      <x v="13"/>
    </i>
    <i>
      <x v="3"/>
      <x v="14"/>
      <x v="18"/>
    </i>
    <i>
      <x v="4"/>
      <x v="18"/>
      <x v="1"/>
    </i>
    <i>
      <x v="5"/>
      <x v="2"/>
      <x v="6"/>
    </i>
    <i>
      <x v="6"/>
      <x v="7"/>
      <x v="11"/>
    </i>
    <i>
      <x v="7"/>
      <x v="12"/>
      <x v="16"/>
    </i>
    <i>
      <x v="8"/>
      <x v="17"/>
      <x/>
    </i>
    <i>
      <x v="9"/>
      <x v="1"/>
      <x v="5"/>
    </i>
    <i>
      <x v="10"/>
      <x v="6"/>
      <x v="10"/>
    </i>
    <i>
      <x v="11"/>
      <x v="11"/>
      <x v="15"/>
    </i>
    <i>
      <x v="12"/>
      <x v="16"/>
      <x v="20"/>
    </i>
    <i>
      <x v="13"/>
      <x v="20"/>
      <x v="4"/>
    </i>
    <i>
      <x v="14"/>
      <x v="5"/>
      <x v="9"/>
    </i>
    <i>
      <x v="15"/>
      <x v="10"/>
      <x v="14"/>
    </i>
    <i>
      <x v="16"/>
      <x v="15"/>
      <x v="19"/>
    </i>
    <i>
      <x v="17"/>
      <x v="19"/>
      <x v="2"/>
    </i>
    <i>
      <x v="18"/>
      <x v="3"/>
      <x v="7"/>
    </i>
    <i>
      <x v="19"/>
      <x v="8"/>
      <x v="12"/>
    </i>
    <i>
      <x v="20"/>
      <x v="13"/>
      <x v="17"/>
    </i>
    <i>
      <x v="21"/>
      <x v="22"/>
      <x v="22"/>
    </i>
    <i>
      <x v="22"/>
      <x v="23"/>
      <x v="23"/>
    </i>
    <i>
      <x v="23"/>
      <x v="24"/>
      <x v="24"/>
    </i>
    <i>
      <x v="24"/>
      <x v="25"/>
      <x v="25"/>
    </i>
    <i>
      <x v="25"/>
      <x v="26"/>
      <x v="26"/>
    </i>
    <i>
      <x v="26"/>
      <x v="27"/>
      <x v="27"/>
    </i>
    <i>
      <x v="27"/>
      <x v="28"/>
      <x v="28"/>
    </i>
    <i>
      <x v="28"/>
      <x v="29"/>
      <x v="29"/>
    </i>
    <i>
      <x v="29"/>
      <x v="30"/>
      <x v="30"/>
    </i>
    <i>
      <x v="30"/>
      <x v="31"/>
      <x v="31"/>
    </i>
    <i>
      <x v="31"/>
      <x v="32"/>
      <x v="32"/>
    </i>
    <i>
      <x v="32"/>
      <x v="33"/>
      <x v="33"/>
    </i>
    <i>
      <x v="33"/>
      <x v="34"/>
      <x v="34"/>
    </i>
    <i>
      <x v="34"/>
      <x v="35"/>
      <x v="35"/>
    </i>
    <i>
      <x v="35"/>
      <x v="36"/>
      <x v="36"/>
    </i>
    <i>
      <x v="36"/>
      <x v="37"/>
      <x v="37"/>
    </i>
    <i>
      <x v="37"/>
      <x v="38"/>
      <x v="38"/>
    </i>
    <i>
      <x v="38"/>
      <x v="39"/>
      <x v="39"/>
    </i>
    <i>
      <x v="39"/>
      <x v="40"/>
      <x v="40"/>
    </i>
    <i>
      <x v="40"/>
      <x v="41"/>
      <x v="41"/>
    </i>
    <i>
      <x v="41"/>
      <x v="42"/>
      <x v="42"/>
    </i>
    <i>
      <x v="42"/>
      <x v="43"/>
      <x v="43"/>
    </i>
    <i>
      <x v="43"/>
      <x v="44"/>
      <x v="44"/>
    </i>
    <i>
      <x v="44"/>
      <x v="45"/>
      <x v="45"/>
    </i>
    <i>
      <x v="45"/>
      <x v="46"/>
      <x v="46"/>
    </i>
    <i>
      <x v="46"/>
      <x v="47"/>
      <x v="47"/>
    </i>
    <i>
      <x v="47"/>
      <x v="48"/>
      <x v="48"/>
    </i>
    <i>
      <x v="48"/>
      <x v="49"/>
      <x v="49"/>
    </i>
    <i>
      <x v="49"/>
      <x v="50"/>
      <x v="50"/>
    </i>
    <i>
      <x v="50"/>
      <x v="21"/>
      <x v="2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MonitorTyg_RolneImDatyWoj" backgroundRefresh="0" connectionId="1" autoFormatId="16" applyNumberFormats="0" applyBorderFormats="0" applyFontFormats="0" applyPatternFormats="0" applyAlignmentFormats="0" applyWidthHeightFormats="0">
  <queryTableRefresh nextId="9">
    <queryTableFields count="8">
      <queryTableField id="1" name="Tydz" tableColumnId="1"/>
      <queryTableField id="2" name="Pierwsza_data" tableColumnId="2"/>
      <queryTableField id="3" name="Pierwsza_data2" tableColumnId="3"/>
      <queryTableField id="4" name="Ostatnia_data" tableColumnId="4"/>
      <queryTableField id="5" name="PoczNumerDnia" tableColumnId="5"/>
      <queryTableField id="6" name="KoncNumerDnia" tableColumnId="6"/>
      <queryTableField id="7" name="PierwszyDzień" tableColumnId="7"/>
      <queryTableField id="8" name="OstatniDzień" tableColumnId="8"/>
    </queryTableFields>
  </queryTableRefresh>
  <extLst>
    <ext xmlns:x15="http://schemas.microsoft.com/office/spreadsheetml/2010/11/main" uri="{883FBD77-0823-4a55-B5E3-86C4891E6966}">
      <x15:queryTable sourceDataName=" "/>
    </ext>
  </extLst>
</queryTable>
</file>

<file path=xl/queryTables/queryTable2.xml><?xml version="1.0" encoding="utf-8"?>
<queryTable xmlns="http://schemas.openxmlformats.org/spreadsheetml/2006/main" name="MonitorTyg_RolneImp_WojPodkar" backgroundRefresh="0" connectionId="2" autoFormatId="16" applyNumberFormats="0" applyBorderFormats="0" applyFontFormats="0" applyPatternFormats="0" applyAlignmentFormats="0" applyWidthHeightFormats="0">
  <queryTableRefresh nextId="58" unboundColumnsRight="1">
    <queryTableFields count="54">
      <queryTableField id="1" name="Kod_CN" tableColumnId="1"/>
      <queryTableField id="2" name="Opis kodu CN" tableColumnId="2"/>
      <queryTableField id="3" name="T1" tableColumnId="3"/>
      <queryTableField id="4" name="T2" tableColumnId="4"/>
      <queryTableField id="5" name="T3" tableColumnId="5"/>
      <queryTableField id="6" name="T4" tableColumnId="6"/>
      <queryTableField id="7" name="T5" tableColumnId="7"/>
      <queryTableField id="8" name="T6" tableColumnId="8"/>
      <queryTableField id="9" name="T7" tableColumnId="9"/>
      <queryTableField id="10" name="T8" tableColumnId="10"/>
      <queryTableField id="11" name="T9" tableColumnId="11"/>
      <queryTableField id="12" name="T10" tableColumnId="12"/>
      <queryTableField id="13" name="T11" tableColumnId="13"/>
      <queryTableField id="14" name="T12" tableColumnId="14"/>
      <queryTableField id="15" name="T13" tableColumnId="15"/>
      <queryTableField id="16" name="T14" tableColumnId="16"/>
      <queryTableField id="17" name="T15" tableColumnId="17"/>
      <queryTableField id="18" name="T16" tableColumnId="18"/>
      <queryTableField id="19" name="T17" tableColumnId="19"/>
      <queryTableField id="20" name="T18" tableColumnId="20"/>
      <queryTableField id="21" name="T19" tableColumnId="21"/>
      <queryTableField id="22" name="T20" tableColumnId="22"/>
      <queryTableField id="23" name="T21" tableColumnId="23"/>
      <queryTableField id="26" name="T22" tableColumnId="26"/>
      <queryTableField id="28" name="T23" tableColumnId="27"/>
      <queryTableField id="30" name="T24" tableColumnId="28"/>
      <queryTableField id="31" name="T25" tableColumnId="29"/>
      <queryTableField id="32" name="T26" tableColumnId="30"/>
      <queryTableField id="33" name="T27" tableColumnId="31"/>
      <queryTableField id="34" name="T28" tableColumnId="32"/>
      <queryTableField id="35" name="T29" tableColumnId="33"/>
      <queryTableField id="36" name="T30" tableColumnId="34"/>
      <queryTableField id="37" name="T31" tableColumnId="35"/>
      <queryTableField id="38" name="T32" tableColumnId="36"/>
      <queryTableField id="39" name="T33" tableColumnId="37"/>
      <queryTableField id="40" name="T34" tableColumnId="38"/>
      <queryTableField id="41" name="T35" tableColumnId="39"/>
      <queryTableField id="42" name="T36" tableColumnId="40"/>
      <queryTableField id="43" name="T37" tableColumnId="41"/>
      <queryTableField id="44" name="T38" tableColumnId="42"/>
      <queryTableField id="45" name="T39" tableColumnId="43"/>
      <queryTableField id="46" name="T40" tableColumnId="44"/>
      <queryTableField id="47" name="T41" tableColumnId="45"/>
      <queryTableField id="48" name="T42" tableColumnId="46"/>
      <queryTableField id="49" name="T43" tableColumnId="47"/>
      <queryTableField id="50" name="T44" tableColumnId="48"/>
      <queryTableField id="51" name="T45" tableColumnId="49"/>
      <queryTableField id="52" name="T46" tableColumnId="50"/>
      <queryTableField id="53" name="T47" tableColumnId="51"/>
      <queryTableField id="54" name="T48" tableColumnId="52"/>
      <queryTableField id="55" name="T49" tableColumnId="53"/>
      <queryTableField id="56" name="T50" tableColumnId="54"/>
      <queryTableField id="24" name="Suma" tableColumnId="24"/>
      <queryTableField id="25" dataBound="0" tableColumnId="25"/>
    </queryTableFields>
  </queryTableRefresh>
  <extLst>
    <ext xmlns:x15="http://schemas.microsoft.com/office/spreadsheetml/2010/11/main" uri="{883FBD77-0823-4a55-B5E3-86C4891E6966}">
      <x15:queryTable sourceDataName=" "/>
    </ext>
  </extLst>
</queryTable>
</file>

<file path=xl/queryTables/queryTable3.xml><?xml version="1.0" encoding="utf-8"?>
<queryTable xmlns="http://schemas.openxmlformats.org/spreadsheetml/2006/main" name="MonitorTyg_RolneImp_WojPodkUC" backgroundRefresh="0" connectionId="3" autoFormatId="16" applyNumberFormats="0" applyBorderFormats="0" applyFontFormats="0" applyPatternFormats="0" applyAlignmentFormats="0" applyWidthHeightFormats="0">
  <queryTableRefresh nextId="58" unboundColumnsRight="1">
    <queryTableFields count="54">
      <queryTableField id="1" name="Kod_CN" tableColumnId="1"/>
      <queryTableField id="2" name="Opis kodu CN" tableColumnId="2"/>
      <queryTableField id="3" name="T1" tableColumnId="3"/>
      <queryTableField id="4" name="T2" tableColumnId="4"/>
      <queryTableField id="5" name="T3" tableColumnId="5"/>
      <queryTableField id="6" name="T4" tableColumnId="6"/>
      <queryTableField id="7" name="T5" tableColumnId="7"/>
      <queryTableField id="8" name="T6" tableColumnId="8"/>
      <queryTableField id="9" name="T7" tableColumnId="9"/>
      <queryTableField id="10" name="T8" tableColumnId="10"/>
      <queryTableField id="11" name="T9" tableColumnId="11"/>
      <queryTableField id="12" name="T10" tableColumnId="12"/>
      <queryTableField id="13" name="T11" tableColumnId="13"/>
      <queryTableField id="14" name="T12" tableColumnId="14"/>
      <queryTableField id="15" name="T13" tableColumnId="15"/>
      <queryTableField id="16" name="T14" tableColumnId="16"/>
      <queryTableField id="17" name="T15" tableColumnId="17"/>
      <queryTableField id="18" name="T16" tableColumnId="18"/>
      <queryTableField id="19" name="T17" tableColumnId="19"/>
      <queryTableField id="20" name="T18" tableColumnId="20"/>
      <queryTableField id="21" name="T19" tableColumnId="21"/>
      <queryTableField id="22" name="T20" tableColumnId="22"/>
      <queryTableField id="23" name="T21" tableColumnId="23"/>
      <queryTableField id="26" name="T22" tableColumnId="26"/>
      <queryTableField id="28" name="T23" tableColumnId="27"/>
      <queryTableField id="30" name="T24" tableColumnId="28"/>
      <queryTableField id="31" name="T25" tableColumnId="29"/>
      <queryTableField id="32" name="T26" tableColumnId="30"/>
      <queryTableField id="33" name="T27" tableColumnId="31"/>
      <queryTableField id="34" name="T28" tableColumnId="32"/>
      <queryTableField id="35" name="T29" tableColumnId="33"/>
      <queryTableField id="36" name="T30" tableColumnId="34"/>
      <queryTableField id="37" name="T31" tableColumnId="35"/>
      <queryTableField id="38" name="T32" tableColumnId="36"/>
      <queryTableField id="39" name="T33" tableColumnId="37"/>
      <queryTableField id="40" name="T34" tableColumnId="38"/>
      <queryTableField id="41" name="T35" tableColumnId="39"/>
      <queryTableField id="42" name="T36" tableColumnId="40"/>
      <queryTableField id="43" name="T37" tableColumnId="41"/>
      <queryTableField id="44" name="T38" tableColumnId="42"/>
      <queryTableField id="45" name="T39" tableColumnId="43"/>
      <queryTableField id="46" name="T40" tableColumnId="44"/>
      <queryTableField id="47" name="T41" tableColumnId="45"/>
      <queryTableField id="48" name="T42" tableColumnId="46"/>
      <queryTableField id="49" name="T43" tableColumnId="47"/>
      <queryTableField id="50" name="T44" tableColumnId="48"/>
      <queryTableField id="51" name="T45" tableColumnId="49"/>
      <queryTableField id="52" name="T46" tableColumnId="50"/>
      <queryTableField id="53" name="T47" tableColumnId="51"/>
      <queryTableField id="54" name="T48" tableColumnId="52"/>
      <queryTableField id="55" name="T49" tableColumnId="53"/>
      <queryTableField id="56" name="T50" tableColumnId="54"/>
      <queryTableField id="24" name="Suma" tableColumnId="24"/>
      <queryTableField id="25" dataBound="0" tableColumnId="25"/>
    </queryTableFields>
  </queryTableRefresh>
  <extLst>
    <ext xmlns:x15="http://schemas.microsoft.com/office/spreadsheetml/2010/11/main" uri="{883FBD77-0823-4a55-B5E3-86C4891E6966}">
      <x15:queryTable sourceDataName=" "/>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id="1" name="Tabela_MonitorTyg_RolneImDatyWoj" displayName="Tabela_MonitorTyg_RolneImDatyWoj" ref="A1:H52" tableType="queryTable" totalsRowShown="0">
  <autoFilter ref="A1:H52"/>
  <sortState ref="A2:H52">
    <sortCondition ref="B1:B24"/>
  </sortState>
  <tableColumns count="8">
    <tableColumn id="1" uniqueName="1" name="Tydz" queryTableFieldId="1"/>
    <tableColumn id="2" uniqueName="2" name="Pierwsza_data" queryTableFieldId="2"/>
    <tableColumn id="3" uniqueName="3" name="Pierwsza_data2" queryTableFieldId="3"/>
    <tableColumn id="4" uniqueName="4" name="Ostatnia_data" queryTableFieldId="4"/>
    <tableColumn id="5" uniqueName="5" name="PoczNumerDnia" queryTableFieldId="5"/>
    <tableColumn id="6" uniqueName="6" name="KoncNumerDnia" queryTableFieldId="6"/>
    <tableColumn id="7" uniqueName="7" name="PierwszyDzień" queryTableFieldId="7"/>
    <tableColumn id="8" uniqueName="8" name="OstatniDzień" queryTableFieldId="8"/>
  </tableColumns>
  <tableStyleInfo name="TableStyleMedium2" showFirstColumn="0" showLastColumn="0" showRowStripes="1" showColumnStripes="0"/>
</table>
</file>

<file path=xl/tables/table2.xml><?xml version="1.0" encoding="utf-8"?>
<table xmlns="http://schemas.openxmlformats.org/spreadsheetml/2006/main" id="2" name="Tabela_MonitorTyg_RolneImp_WojPodkar" displayName="Tabela_MonitorTyg_RolneImp_WojPodkar" ref="A9:BB90" tableType="queryTable" totalsRowShown="0">
  <autoFilter ref="A9:BB90"/>
  <sortState ref="A10:BB90">
    <sortCondition ref="BB10:BB90"/>
    <sortCondition descending="1" ref="BA10:BA90"/>
  </sortState>
  <tableColumns count="54">
    <tableColumn id="1" uniqueName="1" name="Kod_CN" queryTableFieldId="1" dataDxfId="107"/>
    <tableColumn id="2" uniqueName="2" name="Opis kodu CN" queryTableFieldId="2" dataDxfId="106"/>
    <tableColumn id="3" uniqueName="3" name="T1" queryTableFieldId="3" dataDxfId="105"/>
    <tableColumn id="4" uniqueName="4" name="T2" queryTableFieldId="4" dataDxfId="104"/>
    <tableColumn id="5" uniqueName="5" name="T3" queryTableFieldId="5" dataDxfId="103"/>
    <tableColumn id="6" uniqueName="6" name="T4" queryTableFieldId="6" dataDxfId="102"/>
    <tableColumn id="7" uniqueName="7" name="T5" queryTableFieldId="7" dataDxfId="101"/>
    <tableColumn id="8" uniqueName="8" name="T6" queryTableFieldId="8" dataDxfId="100"/>
    <tableColumn id="9" uniqueName="9" name="T7" queryTableFieldId="9" dataDxfId="99"/>
    <tableColumn id="10" uniqueName="10" name="T8" queryTableFieldId="10" dataDxfId="98"/>
    <tableColumn id="11" uniqueName="11" name="T9" queryTableFieldId="11" dataDxfId="97"/>
    <tableColumn id="12" uniqueName="12" name="T10" queryTableFieldId="12" dataDxfId="96"/>
    <tableColumn id="13" uniqueName="13" name="T11" queryTableFieldId="13" dataDxfId="95"/>
    <tableColumn id="14" uniqueName="14" name="T12" queryTableFieldId="14" dataDxfId="94"/>
    <tableColumn id="15" uniqueName="15" name="T13" queryTableFieldId="15" dataDxfId="93"/>
    <tableColumn id="16" uniqueName="16" name="T14" queryTableFieldId="16" dataDxfId="92"/>
    <tableColumn id="17" uniqueName="17" name="T15" queryTableFieldId="17" dataDxfId="91"/>
    <tableColumn id="18" uniqueName="18" name="T16" queryTableFieldId="18" dataDxfId="90"/>
    <tableColumn id="19" uniqueName="19" name="T17" queryTableFieldId="19" dataDxfId="89"/>
    <tableColumn id="20" uniqueName="20" name="T18" queryTableFieldId="20" dataDxfId="88"/>
    <tableColumn id="21" uniqueName="21" name="T19" queryTableFieldId="21" dataDxfId="87"/>
    <tableColumn id="22" uniqueName="22" name="T20" queryTableFieldId="22" dataDxfId="86"/>
    <tableColumn id="23" uniqueName="23" name="T21" queryTableFieldId="23" dataDxfId="85"/>
    <tableColumn id="26" uniqueName="26" name="T22" queryTableFieldId="26" dataDxfId="84"/>
    <tableColumn id="27" uniqueName="27" name="T23" queryTableFieldId="28" dataDxfId="83"/>
    <tableColumn id="28" uniqueName="28" name="T24" queryTableFieldId="30" dataDxfId="82"/>
    <tableColumn id="29" uniqueName="29" name="T25" queryTableFieldId="31" dataDxfId="81"/>
    <tableColumn id="30" uniqueName="30" name="T26" queryTableFieldId="32" dataDxfId="80"/>
    <tableColumn id="31" uniqueName="31" name="T27" queryTableFieldId="33" dataDxfId="79"/>
    <tableColumn id="32" uniqueName="32" name="T28" queryTableFieldId="34" dataDxfId="78"/>
    <tableColumn id="33" uniqueName="33" name="T29" queryTableFieldId="35" dataDxfId="77"/>
    <tableColumn id="34" uniqueName="34" name="T30" queryTableFieldId="36" dataDxfId="76"/>
    <tableColumn id="35" uniqueName="35" name="T31" queryTableFieldId="37" dataDxfId="75"/>
    <tableColumn id="36" uniqueName="36" name="T32" queryTableFieldId="38" dataDxfId="74"/>
    <tableColumn id="37" uniqueName="37" name="T33" queryTableFieldId="39" dataDxfId="73"/>
    <tableColumn id="38" uniqueName="38" name="T34" queryTableFieldId="40" dataDxfId="72"/>
    <tableColumn id="39" uniqueName="39" name="T35" queryTableFieldId="41" dataDxfId="71"/>
    <tableColumn id="40" uniqueName="40" name="T36" queryTableFieldId="42" dataDxfId="70"/>
    <tableColumn id="41" uniqueName="41" name="T37" queryTableFieldId="43" dataDxfId="69"/>
    <tableColumn id="42" uniqueName="42" name="T38" queryTableFieldId="44" dataDxfId="68"/>
    <tableColumn id="43" uniqueName="43" name="T39" queryTableFieldId="45" dataDxfId="67"/>
    <tableColumn id="44" uniqueName="44" name="T40" queryTableFieldId="46" dataDxfId="66"/>
    <tableColumn id="45" uniqueName="45" name="T41" queryTableFieldId="47" dataDxfId="65"/>
    <tableColumn id="46" uniqueName="46" name="T42" queryTableFieldId="48" dataDxfId="64"/>
    <tableColumn id="47" uniqueName="47" name="T43" queryTableFieldId="49" dataDxfId="63"/>
    <tableColumn id="48" uniqueName="48" name="T44" queryTableFieldId="50" dataDxfId="62"/>
    <tableColumn id="49" uniqueName="49" name="T45" queryTableFieldId="51" dataDxfId="61"/>
    <tableColumn id="50" uniqueName="50" name="T46" queryTableFieldId="52" dataDxfId="60"/>
    <tableColumn id="51" uniqueName="51" name="T47" queryTableFieldId="53" dataDxfId="59"/>
    <tableColumn id="52" uniqueName="52" name="T48" queryTableFieldId="54" dataDxfId="58"/>
    <tableColumn id="53" uniqueName="53" name="T49" queryTableFieldId="55" dataDxfId="57"/>
    <tableColumn id="54" uniqueName="54" name="T50" queryTableFieldId="56" dataDxfId="56"/>
    <tableColumn id="24" uniqueName="24" name="Suma" queryTableFieldId="24" dataDxfId="55"/>
    <tableColumn id="25" uniqueName="25" name="Kolumna1" queryTableFieldId="25" dataDxfId="54"/>
  </tableColumns>
  <tableStyleInfo showFirstColumn="0" showLastColumn="0" showRowStripes="1" showColumnStripes="0"/>
</table>
</file>

<file path=xl/tables/table3.xml><?xml version="1.0" encoding="utf-8"?>
<table xmlns="http://schemas.openxmlformats.org/spreadsheetml/2006/main" id="3" name="Tabela_MonitorTyg_RolneImp_WojPodkUC" displayName="Tabela_MonitorTyg_RolneImp_WojPodkUC" ref="A9:BB193" tableType="queryTable" totalsRowShown="0">
  <autoFilter ref="A9:BB193"/>
  <sortState ref="A10:BB193">
    <sortCondition ref="BB10:BB193"/>
    <sortCondition descending="1" ref="BA10:BA193"/>
  </sortState>
  <tableColumns count="54">
    <tableColumn id="1" uniqueName="1" name="Kod_CN" queryTableFieldId="1" dataDxfId="53"/>
    <tableColumn id="2" uniqueName="2" name="Opis kodu CN" queryTableFieldId="2" dataDxfId="52"/>
    <tableColumn id="3" uniqueName="3" name="T1" queryTableFieldId="3" dataDxfId="51"/>
    <tableColumn id="4" uniqueName="4" name="T2" queryTableFieldId="4" dataDxfId="50"/>
    <tableColumn id="5" uniqueName="5" name="T3" queryTableFieldId="5" dataDxfId="49"/>
    <tableColumn id="6" uniqueName="6" name="T4" queryTableFieldId="6" dataDxfId="48"/>
    <tableColumn id="7" uniqueName="7" name="T5" queryTableFieldId="7" dataDxfId="47"/>
    <tableColumn id="8" uniqueName="8" name="T6" queryTableFieldId="8" dataDxfId="46"/>
    <tableColumn id="9" uniqueName="9" name="T7" queryTableFieldId="9" dataDxfId="45"/>
    <tableColumn id="10" uniqueName="10" name="T8" queryTableFieldId="10" dataDxfId="44"/>
    <tableColumn id="11" uniqueName="11" name="T9" queryTableFieldId="11" dataDxfId="43"/>
    <tableColumn id="12" uniqueName="12" name="T10" queryTableFieldId="12" dataDxfId="42"/>
    <tableColumn id="13" uniqueName="13" name="T11" queryTableFieldId="13" dataDxfId="41"/>
    <tableColumn id="14" uniqueName="14" name="T12" queryTableFieldId="14" dataDxfId="40"/>
    <tableColumn id="15" uniqueName="15" name="T13" queryTableFieldId="15" dataDxfId="39"/>
    <tableColumn id="16" uniqueName="16" name="T14" queryTableFieldId="16" dataDxfId="38"/>
    <tableColumn id="17" uniqueName="17" name="T15" queryTableFieldId="17" dataDxfId="37"/>
    <tableColumn id="18" uniqueName="18" name="T16" queryTableFieldId="18" dataDxfId="36"/>
    <tableColumn id="19" uniqueName="19" name="T17" queryTableFieldId="19" dataDxfId="35"/>
    <tableColumn id="20" uniqueName="20" name="T18" queryTableFieldId="20" dataDxfId="34"/>
    <tableColumn id="21" uniqueName="21" name="T19" queryTableFieldId="21" dataDxfId="33"/>
    <tableColumn id="22" uniqueName="22" name="T20" queryTableFieldId="22" dataDxfId="32"/>
    <tableColumn id="23" uniqueName="23" name="T21" queryTableFieldId="23" dataDxfId="31"/>
    <tableColumn id="26" uniqueName="26" name="T22" queryTableFieldId="26" dataDxfId="30"/>
    <tableColumn id="27" uniqueName="27" name="T23" queryTableFieldId="28" dataDxfId="29"/>
    <tableColumn id="28" uniqueName="28" name="T24" queryTableFieldId="30" dataDxfId="28"/>
    <tableColumn id="29" uniqueName="29" name="T25" queryTableFieldId="31" dataDxfId="27"/>
    <tableColumn id="30" uniqueName="30" name="T26" queryTableFieldId="32" dataDxfId="26"/>
    <tableColumn id="31" uniqueName="31" name="T27" queryTableFieldId="33" dataDxfId="25"/>
    <tableColumn id="32" uniqueName="32" name="T28" queryTableFieldId="34" dataDxfId="24"/>
    <tableColumn id="33" uniqueName="33" name="T29" queryTableFieldId="35" dataDxfId="23"/>
    <tableColumn id="34" uniqueName="34" name="T30" queryTableFieldId="36" dataDxfId="22"/>
    <tableColumn id="35" uniqueName="35" name="T31" queryTableFieldId="37" dataDxfId="21"/>
    <tableColumn id="36" uniqueName="36" name="T32" queryTableFieldId="38" dataDxfId="20"/>
    <tableColumn id="37" uniqueName="37" name="T33" queryTableFieldId="39" dataDxfId="19"/>
    <tableColumn id="38" uniqueName="38" name="T34" queryTableFieldId="40" dataDxfId="18"/>
    <tableColumn id="39" uniqueName="39" name="T35" queryTableFieldId="41" dataDxfId="17"/>
    <tableColumn id="40" uniqueName="40" name="T36" queryTableFieldId="42" dataDxfId="16"/>
    <tableColumn id="41" uniqueName="41" name="T37" queryTableFieldId="43" dataDxfId="15"/>
    <tableColumn id="42" uniqueName="42" name="T38" queryTableFieldId="44" dataDxfId="14"/>
    <tableColumn id="43" uniqueName="43" name="T39" queryTableFieldId="45" dataDxfId="13"/>
    <tableColumn id="44" uniqueName="44" name="T40" queryTableFieldId="46" dataDxfId="12"/>
    <tableColumn id="45" uniqueName="45" name="T41" queryTableFieldId="47" dataDxfId="11"/>
    <tableColumn id="46" uniqueName="46" name="T42" queryTableFieldId="48" dataDxfId="10"/>
    <tableColumn id="47" uniqueName="47" name="T43" queryTableFieldId="49" dataDxfId="9"/>
    <tableColumn id="48" uniqueName="48" name="T44" queryTableFieldId="50" dataDxfId="8"/>
    <tableColumn id="49" uniqueName="49" name="T45" queryTableFieldId="51" dataDxfId="7"/>
    <tableColumn id="50" uniqueName="50" name="T46" queryTableFieldId="52" dataDxfId="6"/>
    <tableColumn id="51" uniqueName="51" name="T47" queryTableFieldId="53" dataDxfId="5"/>
    <tableColumn id="52" uniqueName="52" name="T48" queryTableFieldId="54" dataDxfId="4"/>
    <tableColumn id="53" uniqueName="53" name="T49" queryTableFieldId="55" dataDxfId="3"/>
    <tableColumn id="54" uniqueName="54" name="T50" queryTableFieldId="56" dataDxfId="2"/>
    <tableColumn id="24" uniqueName="24" name="Suma" queryTableFieldId="24" dataDxfId="1"/>
    <tableColumn id="25" uniqueName="25" name="Kolumna1" queryTableFieldId="25" dataDxfId="0"/>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2"/>
  <sheetViews>
    <sheetView workbookViewId="0">
      <selection activeCell="J1" sqref="J1"/>
    </sheetView>
  </sheetViews>
  <sheetFormatPr defaultRowHeight="15" x14ac:dyDescent="0.25"/>
  <cols>
    <col min="1" max="1" width="7.140625" bestFit="1" customWidth="1"/>
    <col min="2" max="2" width="15.28515625" bestFit="1" customWidth="1"/>
    <col min="3" max="3" width="16.28515625" bestFit="1" customWidth="1"/>
    <col min="4" max="4" width="15" bestFit="1" customWidth="1"/>
    <col min="5" max="5" width="16.7109375" bestFit="1" customWidth="1"/>
    <col min="6" max="6" width="17.140625" bestFit="1" customWidth="1"/>
    <col min="7" max="7" width="15" bestFit="1" customWidth="1"/>
    <col min="8" max="8" width="13.7109375" bestFit="1" customWidth="1"/>
    <col min="10" max="10" width="10.140625" bestFit="1" customWidth="1"/>
    <col min="12" max="12" width="17" bestFit="1" customWidth="1"/>
    <col min="13" max="62" width="12.140625" bestFit="1" customWidth="1"/>
  </cols>
  <sheetData>
    <row r="1" spans="1:62" x14ac:dyDescent="0.25">
      <c r="A1" t="s">
        <v>0</v>
      </c>
      <c r="B1" t="s">
        <v>1</v>
      </c>
      <c r="C1" t="s">
        <v>2</v>
      </c>
      <c r="D1" t="s">
        <v>3</v>
      </c>
      <c r="E1" t="s">
        <v>4</v>
      </c>
      <c r="F1" t="s">
        <v>5</v>
      </c>
      <c r="G1" t="s">
        <v>6</v>
      </c>
      <c r="H1" t="s">
        <v>7</v>
      </c>
      <c r="J1" s="12">
        <f>MAX(J2:J100)</f>
        <v>45640</v>
      </c>
      <c r="L1" s="14" t="s">
        <v>415</v>
      </c>
    </row>
    <row r="2" spans="1:62" x14ac:dyDescent="0.25">
      <c r="A2">
        <v>53</v>
      </c>
      <c r="B2" t="s">
        <v>44</v>
      </c>
      <c r="C2" t="s">
        <v>45</v>
      </c>
      <c r="D2" t="s">
        <v>45</v>
      </c>
      <c r="E2">
        <v>1</v>
      </c>
      <c r="F2">
        <v>1</v>
      </c>
      <c r="G2" t="s">
        <v>11</v>
      </c>
      <c r="H2" t="s">
        <v>11</v>
      </c>
      <c r="J2" s="13">
        <f>D2*1</f>
        <v>45291</v>
      </c>
      <c r="L2" s="10">
        <v>1</v>
      </c>
      <c r="M2" s="10">
        <v>2</v>
      </c>
      <c r="N2" s="10">
        <v>3</v>
      </c>
      <c r="O2" s="10">
        <v>4</v>
      </c>
      <c r="P2" s="10">
        <v>5</v>
      </c>
      <c r="Q2" s="10">
        <v>6</v>
      </c>
      <c r="R2" s="10">
        <v>7</v>
      </c>
      <c r="S2" s="10">
        <v>8</v>
      </c>
      <c r="T2" s="10">
        <v>9</v>
      </c>
      <c r="U2" s="10">
        <v>10</v>
      </c>
      <c r="V2" s="10">
        <v>11</v>
      </c>
      <c r="W2" s="10">
        <v>12</v>
      </c>
      <c r="X2" s="10">
        <v>13</v>
      </c>
      <c r="Y2" s="10">
        <v>14</v>
      </c>
      <c r="Z2" s="10">
        <v>15</v>
      </c>
      <c r="AA2" s="10">
        <v>16</v>
      </c>
      <c r="AB2" s="10">
        <v>17</v>
      </c>
      <c r="AC2" s="10">
        <v>18</v>
      </c>
      <c r="AD2" s="10">
        <v>19</v>
      </c>
      <c r="AE2" s="10">
        <v>20</v>
      </c>
      <c r="AF2" s="10">
        <v>21</v>
      </c>
      <c r="AG2" s="10">
        <v>22</v>
      </c>
      <c r="AH2" s="10">
        <v>23</v>
      </c>
      <c r="AI2" s="10">
        <v>24</v>
      </c>
      <c r="AJ2" s="10">
        <v>25</v>
      </c>
      <c r="AK2" s="10">
        <v>26</v>
      </c>
      <c r="AL2" s="10">
        <v>27</v>
      </c>
      <c r="AM2" s="10">
        <v>28</v>
      </c>
      <c r="AN2" s="10">
        <v>29</v>
      </c>
      <c r="AO2" s="10">
        <v>30</v>
      </c>
      <c r="AP2" s="10">
        <v>31</v>
      </c>
      <c r="AQ2" s="10">
        <v>32</v>
      </c>
      <c r="AR2" s="10">
        <v>33</v>
      </c>
      <c r="AS2" s="10">
        <v>34</v>
      </c>
      <c r="AT2" s="10">
        <v>35</v>
      </c>
      <c r="AU2" s="10">
        <v>36</v>
      </c>
      <c r="AV2" s="10">
        <v>37</v>
      </c>
      <c r="AW2" s="10">
        <v>38</v>
      </c>
      <c r="AX2" s="10">
        <v>39</v>
      </c>
      <c r="AY2" s="10">
        <v>40</v>
      </c>
      <c r="AZ2" s="10">
        <v>41</v>
      </c>
      <c r="BA2" s="10">
        <v>42</v>
      </c>
      <c r="BB2" s="10">
        <v>43</v>
      </c>
      <c r="BC2" s="10">
        <v>44</v>
      </c>
      <c r="BD2" s="10">
        <v>45</v>
      </c>
      <c r="BE2" s="10">
        <v>46</v>
      </c>
      <c r="BF2" s="10">
        <v>47</v>
      </c>
      <c r="BG2" s="10">
        <v>48</v>
      </c>
      <c r="BH2" s="10">
        <v>49</v>
      </c>
      <c r="BI2" s="10">
        <v>50</v>
      </c>
      <c r="BJ2" s="10">
        <v>53</v>
      </c>
    </row>
    <row r="3" spans="1:62" x14ac:dyDescent="0.25">
      <c r="A3">
        <v>1</v>
      </c>
      <c r="B3" t="s">
        <v>22</v>
      </c>
      <c r="C3" t="s">
        <v>23</v>
      </c>
      <c r="D3" t="s">
        <v>24</v>
      </c>
      <c r="E3">
        <v>2</v>
      </c>
      <c r="F3">
        <v>7</v>
      </c>
      <c r="G3" t="s">
        <v>25</v>
      </c>
      <c r="H3" t="s">
        <v>12</v>
      </c>
      <c r="J3" s="13">
        <f t="shared" ref="J3:J23" si="0">D3*1</f>
        <v>45297</v>
      </c>
      <c r="L3" s="10" t="s">
        <v>23</v>
      </c>
      <c r="M3" s="10" t="s">
        <v>30</v>
      </c>
      <c r="N3" s="10" t="s">
        <v>36</v>
      </c>
      <c r="O3" s="10" t="s">
        <v>33</v>
      </c>
      <c r="P3" s="10" t="s">
        <v>47</v>
      </c>
      <c r="Q3" s="10" t="s">
        <v>42</v>
      </c>
      <c r="R3" s="10" t="s">
        <v>9</v>
      </c>
      <c r="S3" s="10" t="s">
        <v>14</v>
      </c>
      <c r="T3" s="10" t="s">
        <v>50</v>
      </c>
      <c r="U3" s="10" t="s">
        <v>20</v>
      </c>
      <c r="V3" s="10" t="s">
        <v>71</v>
      </c>
      <c r="W3" s="10" t="s">
        <v>62</v>
      </c>
      <c r="X3" s="10" t="s">
        <v>59</v>
      </c>
      <c r="Y3" s="10" t="s">
        <v>27</v>
      </c>
      <c r="Z3" s="10" t="s">
        <v>74</v>
      </c>
      <c r="AA3" s="10" t="s">
        <v>39</v>
      </c>
      <c r="AB3" s="10" t="s">
        <v>53</v>
      </c>
      <c r="AC3" s="10" t="s">
        <v>65</v>
      </c>
      <c r="AD3" s="10" t="s">
        <v>17</v>
      </c>
      <c r="AE3" s="10" t="s">
        <v>68</v>
      </c>
      <c r="AF3" s="10" t="s">
        <v>56</v>
      </c>
      <c r="AG3" s="10" t="s">
        <v>419</v>
      </c>
      <c r="AH3" s="10" t="s">
        <v>433</v>
      </c>
      <c r="AI3" s="10" t="s">
        <v>527</v>
      </c>
      <c r="AJ3" s="10" t="s">
        <v>503</v>
      </c>
      <c r="AK3" s="10" t="s">
        <v>479</v>
      </c>
      <c r="AL3" s="10" t="s">
        <v>467</v>
      </c>
      <c r="AM3" s="10" t="s">
        <v>461</v>
      </c>
      <c r="AN3" s="10" t="s">
        <v>494</v>
      </c>
      <c r="AO3" s="10" t="s">
        <v>509</v>
      </c>
      <c r="AP3" s="10" t="s">
        <v>470</v>
      </c>
      <c r="AQ3" s="10" t="s">
        <v>482</v>
      </c>
      <c r="AR3" s="10" t="s">
        <v>485</v>
      </c>
      <c r="AS3" s="10" t="s">
        <v>449</v>
      </c>
      <c r="AT3" s="10" t="s">
        <v>518</v>
      </c>
      <c r="AU3" s="10" t="s">
        <v>497</v>
      </c>
      <c r="AV3" s="10" t="s">
        <v>476</v>
      </c>
      <c r="AW3" s="10" t="s">
        <v>452</v>
      </c>
      <c r="AX3" s="10" t="s">
        <v>473</v>
      </c>
      <c r="AY3" s="10" t="s">
        <v>491</v>
      </c>
      <c r="AZ3" s="10" t="s">
        <v>455</v>
      </c>
      <c r="BA3" s="10" t="s">
        <v>464</v>
      </c>
      <c r="BB3" s="10" t="s">
        <v>515</v>
      </c>
      <c r="BC3" s="10" t="s">
        <v>524</v>
      </c>
      <c r="BD3" s="10" t="s">
        <v>521</v>
      </c>
      <c r="BE3" s="10" t="s">
        <v>500</v>
      </c>
      <c r="BF3" s="10" t="s">
        <v>488</v>
      </c>
      <c r="BG3" s="10" t="s">
        <v>506</v>
      </c>
      <c r="BH3" s="10" t="s">
        <v>512</v>
      </c>
      <c r="BI3" s="10" t="s">
        <v>458</v>
      </c>
      <c r="BJ3" s="10" t="s">
        <v>45</v>
      </c>
    </row>
    <row r="4" spans="1:62" x14ac:dyDescent="0.25">
      <c r="A4">
        <v>2</v>
      </c>
      <c r="B4" t="s">
        <v>29</v>
      </c>
      <c r="C4" t="s">
        <v>30</v>
      </c>
      <c r="D4" t="s">
        <v>31</v>
      </c>
      <c r="E4">
        <v>1</v>
      </c>
      <c r="F4">
        <v>7</v>
      </c>
      <c r="G4" t="s">
        <v>11</v>
      </c>
      <c r="H4" t="s">
        <v>12</v>
      </c>
      <c r="J4" s="13">
        <f t="shared" si="0"/>
        <v>45304</v>
      </c>
      <c r="L4" s="10" t="s">
        <v>24</v>
      </c>
      <c r="M4" s="10" t="s">
        <v>31</v>
      </c>
      <c r="N4" s="10" t="s">
        <v>37</v>
      </c>
      <c r="O4" s="10" t="s">
        <v>34</v>
      </c>
      <c r="P4" s="10" t="s">
        <v>48</v>
      </c>
      <c r="Q4" s="10" t="s">
        <v>43</v>
      </c>
      <c r="R4" s="10" t="s">
        <v>10</v>
      </c>
      <c r="S4" s="10" t="s">
        <v>15</v>
      </c>
      <c r="T4" s="10" t="s">
        <v>51</v>
      </c>
      <c r="U4" s="10" t="s">
        <v>21</v>
      </c>
      <c r="V4" s="10" t="s">
        <v>72</v>
      </c>
      <c r="W4" s="10" t="s">
        <v>63</v>
      </c>
      <c r="X4" s="10" t="s">
        <v>60</v>
      </c>
      <c r="Y4" s="10" t="s">
        <v>28</v>
      </c>
      <c r="Z4" s="10" t="s">
        <v>75</v>
      </c>
      <c r="AA4" s="10" t="s">
        <v>40</v>
      </c>
      <c r="AB4" s="10" t="s">
        <v>54</v>
      </c>
      <c r="AC4" s="10" t="s">
        <v>66</v>
      </c>
      <c r="AD4" s="10" t="s">
        <v>18</v>
      </c>
      <c r="AE4" s="10" t="s">
        <v>69</v>
      </c>
      <c r="AF4" s="10" t="s">
        <v>57</v>
      </c>
      <c r="AG4" s="10" t="s">
        <v>420</v>
      </c>
      <c r="AH4" s="10" t="s">
        <v>434</v>
      </c>
      <c r="AI4" s="10" t="s">
        <v>528</v>
      </c>
      <c r="AJ4" s="10" t="s">
        <v>504</v>
      </c>
      <c r="AK4" s="10" t="s">
        <v>480</v>
      </c>
      <c r="AL4" s="10" t="s">
        <v>468</v>
      </c>
      <c r="AM4" s="10" t="s">
        <v>462</v>
      </c>
      <c r="AN4" s="10" t="s">
        <v>495</v>
      </c>
      <c r="AO4" s="10" t="s">
        <v>510</v>
      </c>
      <c r="AP4" s="10" t="s">
        <v>471</v>
      </c>
      <c r="AQ4" s="10" t="s">
        <v>483</v>
      </c>
      <c r="AR4" s="10" t="s">
        <v>486</v>
      </c>
      <c r="AS4" s="10" t="s">
        <v>450</v>
      </c>
      <c r="AT4" s="10" t="s">
        <v>519</v>
      </c>
      <c r="AU4" s="10" t="s">
        <v>498</v>
      </c>
      <c r="AV4" s="10" t="s">
        <v>477</v>
      </c>
      <c r="AW4" s="10" t="s">
        <v>453</v>
      </c>
      <c r="AX4" s="10" t="s">
        <v>474</v>
      </c>
      <c r="AY4" s="10" t="s">
        <v>492</v>
      </c>
      <c r="AZ4" s="10" t="s">
        <v>456</v>
      </c>
      <c r="BA4" s="10" t="s">
        <v>465</v>
      </c>
      <c r="BB4" s="10" t="s">
        <v>516</v>
      </c>
      <c r="BC4" s="10" t="s">
        <v>525</v>
      </c>
      <c r="BD4" s="10" t="s">
        <v>522</v>
      </c>
      <c r="BE4" s="10" t="s">
        <v>501</v>
      </c>
      <c r="BF4" s="10" t="s">
        <v>489</v>
      </c>
      <c r="BG4" s="10" t="s">
        <v>507</v>
      </c>
      <c r="BH4" s="10" t="s">
        <v>513</v>
      </c>
      <c r="BI4" s="10" t="s">
        <v>459</v>
      </c>
      <c r="BJ4" s="10" t="s">
        <v>45</v>
      </c>
    </row>
    <row r="5" spans="1:62" x14ac:dyDescent="0.25">
      <c r="A5">
        <v>3</v>
      </c>
      <c r="B5" t="s">
        <v>35</v>
      </c>
      <c r="C5" t="s">
        <v>36</v>
      </c>
      <c r="D5" t="s">
        <v>37</v>
      </c>
      <c r="E5">
        <v>1</v>
      </c>
      <c r="F5">
        <v>7</v>
      </c>
      <c r="G5" t="s">
        <v>11</v>
      </c>
      <c r="H5" t="s">
        <v>12</v>
      </c>
      <c r="J5" s="13">
        <f t="shared" si="0"/>
        <v>45311</v>
      </c>
    </row>
    <row r="6" spans="1:62" x14ac:dyDescent="0.25">
      <c r="A6">
        <v>4</v>
      </c>
      <c r="B6" t="s">
        <v>32</v>
      </c>
      <c r="C6" t="s">
        <v>33</v>
      </c>
      <c r="D6" t="s">
        <v>34</v>
      </c>
      <c r="E6">
        <v>1</v>
      </c>
      <c r="F6">
        <v>7</v>
      </c>
      <c r="G6" t="s">
        <v>11</v>
      </c>
      <c r="H6" t="s">
        <v>12</v>
      </c>
      <c r="J6" s="13">
        <f t="shared" si="0"/>
        <v>45318</v>
      </c>
    </row>
    <row r="7" spans="1:62" x14ac:dyDescent="0.25">
      <c r="A7">
        <v>5</v>
      </c>
      <c r="B7" t="s">
        <v>46</v>
      </c>
      <c r="C7" t="s">
        <v>47</v>
      </c>
      <c r="D7" t="s">
        <v>48</v>
      </c>
      <c r="E7">
        <v>1</v>
      </c>
      <c r="F7">
        <v>7</v>
      </c>
      <c r="G7" t="s">
        <v>11</v>
      </c>
      <c r="H7" t="s">
        <v>12</v>
      </c>
      <c r="J7" s="13">
        <f t="shared" si="0"/>
        <v>45325</v>
      </c>
    </row>
    <row r="8" spans="1:62" x14ac:dyDescent="0.25">
      <c r="A8">
        <v>6</v>
      </c>
      <c r="B8" t="s">
        <v>41</v>
      </c>
      <c r="C8" t="s">
        <v>42</v>
      </c>
      <c r="D8" t="s">
        <v>43</v>
      </c>
      <c r="E8">
        <v>1</v>
      </c>
      <c r="F8">
        <v>7</v>
      </c>
      <c r="G8" t="s">
        <v>11</v>
      </c>
      <c r="H8" t="s">
        <v>12</v>
      </c>
      <c r="J8" s="13">
        <f t="shared" si="0"/>
        <v>45332</v>
      </c>
    </row>
    <row r="9" spans="1:62" x14ac:dyDescent="0.25">
      <c r="A9">
        <v>7</v>
      </c>
      <c r="B9" t="s">
        <v>8</v>
      </c>
      <c r="C9" t="s">
        <v>9</v>
      </c>
      <c r="D9" t="s">
        <v>10</v>
      </c>
      <c r="E9">
        <v>1</v>
      </c>
      <c r="F9">
        <v>7</v>
      </c>
      <c r="G9" t="s">
        <v>11</v>
      </c>
      <c r="H9" t="s">
        <v>12</v>
      </c>
      <c r="J9" s="13">
        <f t="shared" si="0"/>
        <v>45339</v>
      </c>
    </row>
    <row r="10" spans="1:62" x14ac:dyDescent="0.25">
      <c r="A10">
        <v>8</v>
      </c>
      <c r="B10" t="s">
        <v>13</v>
      </c>
      <c r="C10" t="s">
        <v>14</v>
      </c>
      <c r="D10" t="s">
        <v>15</v>
      </c>
      <c r="E10">
        <v>1</v>
      </c>
      <c r="F10">
        <v>7</v>
      </c>
      <c r="G10" t="s">
        <v>11</v>
      </c>
      <c r="H10" t="s">
        <v>12</v>
      </c>
      <c r="J10" s="13">
        <f t="shared" si="0"/>
        <v>45346</v>
      </c>
    </row>
    <row r="11" spans="1:62" x14ac:dyDescent="0.25">
      <c r="A11">
        <v>9</v>
      </c>
      <c r="B11" t="s">
        <v>49</v>
      </c>
      <c r="C11" t="s">
        <v>50</v>
      </c>
      <c r="D11" t="s">
        <v>51</v>
      </c>
      <c r="E11">
        <v>1</v>
      </c>
      <c r="F11">
        <v>7</v>
      </c>
      <c r="G11" t="s">
        <v>11</v>
      </c>
      <c r="H11" t="s">
        <v>12</v>
      </c>
      <c r="J11" s="13">
        <f t="shared" si="0"/>
        <v>45353</v>
      </c>
    </row>
    <row r="12" spans="1:62" x14ac:dyDescent="0.25">
      <c r="A12">
        <v>10</v>
      </c>
      <c r="B12" t="s">
        <v>19</v>
      </c>
      <c r="C12" t="s">
        <v>20</v>
      </c>
      <c r="D12" t="s">
        <v>21</v>
      </c>
      <c r="E12">
        <v>1</v>
      </c>
      <c r="F12">
        <v>7</v>
      </c>
      <c r="G12" t="s">
        <v>11</v>
      </c>
      <c r="H12" t="s">
        <v>12</v>
      </c>
      <c r="J12" s="13">
        <f t="shared" si="0"/>
        <v>45360</v>
      </c>
    </row>
    <row r="13" spans="1:62" x14ac:dyDescent="0.25">
      <c r="A13">
        <v>11</v>
      </c>
      <c r="B13" t="s">
        <v>70</v>
      </c>
      <c r="C13" t="s">
        <v>71</v>
      </c>
      <c r="D13" t="s">
        <v>72</v>
      </c>
      <c r="E13">
        <v>1</v>
      </c>
      <c r="F13">
        <v>7</v>
      </c>
      <c r="G13" t="s">
        <v>11</v>
      </c>
      <c r="H13" t="s">
        <v>12</v>
      </c>
      <c r="J13" s="13">
        <f t="shared" si="0"/>
        <v>45367</v>
      </c>
    </row>
    <row r="14" spans="1:62" x14ac:dyDescent="0.25">
      <c r="A14">
        <v>12</v>
      </c>
      <c r="B14" t="s">
        <v>61</v>
      </c>
      <c r="C14" t="s">
        <v>62</v>
      </c>
      <c r="D14" t="s">
        <v>63</v>
      </c>
      <c r="E14">
        <v>1</v>
      </c>
      <c r="F14">
        <v>7</v>
      </c>
      <c r="G14" t="s">
        <v>11</v>
      </c>
      <c r="H14" t="s">
        <v>12</v>
      </c>
      <c r="J14" s="13">
        <f t="shared" si="0"/>
        <v>45374</v>
      </c>
    </row>
    <row r="15" spans="1:62" x14ac:dyDescent="0.25">
      <c r="A15">
        <v>13</v>
      </c>
      <c r="B15" t="s">
        <v>58</v>
      </c>
      <c r="C15" t="s">
        <v>59</v>
      </c>
      <c r="D15" t="s">
        <v>60</v>
      </c>
      <c r="E15">
        <v>1</v>
      </c>
      <c r="F15">
        <v>7</v>
      </c>
      <c r="G15" t="s">
        <v>11</v>
      </c>
      <c r="H15" t="s">
        <v>12</v>
      </c>
      <c r="J15" s="13">
        <f t="shared" si="0"/>
        <v>45381</v>
      </c>
    </row>
    <row r="16" spans="1:62" x14ac:dyDescent="0.25">
      <c r="A16">
        <v>14</v>
      </c>
      <c r="B16" t="s">
        <v>26</v>
      </c>
      <c r="C16" t="s">
        <v>27</v>
      </c>
      <c r="D16" t="s">
        <v>28</v>
      </c>
      <c r="E16">
        <v>1</v>
      </c>
      <c r="F16">
        <v>7</v>
      </c>
      <c r="G16" t="s">
        <v>11</v>
      </c>
      <c r="H16" t="s">
        <v>12</v>
      </c>
      <c r="J16" s="13">
        <f t="shared" si="0"/>
        <v>45388</v>
      </c>
    </row>
    <row r="17" spans="1:10" x14ac:dyDescent="0.25">
      <c r="A17">
        <v>15</v>
      </c>
      <c r="B17" t="s">
        <v>73</v>
      </c>
      <c r="C17" t="s">
        <v>74</v>
      </c>
      <c r="D17" t="s">
        <v>75</v>
      </c>
      <c r="E17">
        <v>1</v>
      </c>
      <c r="F17">
        <v>7</v>
      </c>
      <c r="G17" t="s">
        <v>11</v>
      </c>
      <c r="H17" t="s">
        <v>12</v>
      </c>
      <c r="J17" s="13">
        <f t="shared" si="0"/>
        <v>45395</v>
      </c>
    </row>
    <row r="18" spans="1:10" x14ac:dyDescent="0.25">
      <c r="A18">
        <v>16</v>
      </c>
      <c r="B18" t="s">
        <v>38</v>
      </c>
      <c r="C18" t="s">
        <v>39</v>
      </c>
      <c r="D18" t="s">
        <v>40</v>
      </c>
      <c r="E18">
        <v>1</v>
      </c>
      <c r="F18">
        <v>7</v>
      </c>
      <c r="G18" t="s">
        <v>11</v>
      </c>
      <c r="H18" t="s">
        <v>12</v>
      </c>
      <c r="J18" s="13">
        <f t="shared" si="0"/>
        <v>45402</v>
      </c>
    </row>
    <row r="19" spans="1:10" x14ac:dyDescent="0.25">
      <c r="A19">
        <v>17</v>
      </c>
      <c r="B19" t="s">
        <v>52</v>
      </c>
      <c r="C19" t="s">
        <v>53</v>
      </c>
      <c r="D19" t="s">
        <v>54</v>
      </c>
      <c r="E19">
        <v>1</v>
      </c>
      <c r="F19">
        <v>7</v>
      </c>
      <c r="G19" t="s">
        <v>11</v>
      </c>
      <c r="H19" t="s">
        <v>12</v>
      </c>
      <c r="J19" s="13">
        <f t="shared" si="0"/>
        <v>45409</v>
      </c>
    </row>
    <row r="20" spans="1:10" x14ac:dyDescent="0.25">
      <c r="A20">
        <v>18</v>
      </c>
      <c r="B20" t="s">
        <v>64</v>
      </c>
      <c r="C20" t="s">
        <v>65</v>
      </c>
      <c r="D20" t="s">
        <v>66</v>
      </c>
      <c r="E20">
        <v>1</v>
      </c>
      <c r="F20">
        <v>7</v>
      </c>
      <c r="G20" t="s">
        <v>11</v>
      </c>
      <c r="H20" t="s">
        <v>12</v>
      </c>
      <c r="J20" s="13">
        <f t="shared" si="0"/>
        <v>45416</v>
      </c>
    </row>
    <row r="21" spans="1:10" x14ac:dyDescent="0.25">
      <c r="A21">
        <v>19</v>
      </c>
      <c r="B21" t="s">
        <v>16</v>
      </c>
      <c r="C21" t="s">
        <v>17</v>
      </c>
      <c r="D21" t="s">
        <v>18</v>
      </c>
      <c r="E21">
        <v>1</v>
      </c>
      <c r="F21">
        <v>7</v>
      </c>
      <c r="G21" t="s">
        <v>11</v>
      </c>
      <c r="H21" t="s">
        <v>12</v>
      </c>
      <c r="J21" s="13">
        <f t="shared" si="0"/>
        <v>45423</v>
      </c>
    </row>
    <row r="22" spans="1:10" x14ac:dyDescent="0.25">
      <c r="A22">
        <v>20</v>
      </c>
      <c r="B22" t="s">
        <v>67</v>
      </c>
      <c r="C22" t="s">
        <v>68</v>
      </c>
      <c r="D22" t="s">
        <v>69</v>
      </c>
      <c r="E22">
        <v>1</v>
      </c>
      <c r="F22">
        <v>7</v>
      </c>
      <c r="G22" t="s">
        <v>11</v>
      </c>
      <c r="H22" t="s">
        <v>12</v>
      </c>
      <c r="J22" s="13">
        <f t="shared" si="0"/>
        <v>45430</v>
      </c>
    </row>
    <row r="23" spans="1:10" x14ac:dyDescent="0.25">
      <c r="A23" s="10">
        <v>21</v>
      </c>
      <c r="B23" s="10" t="s">
        <v>55</v>
      </c>
      <c r="C23" s="10" t="s">
        <v>56</v>
      </c>
      <c r="D23" s="10" t="s">
        <v>57</v>
      </c>
      <c r="E23" s="10">
        <v>1</v>
      </c>
      <c r="F23" s="10">
        <v>7</v>
      </c>
      <c r="G23" s="10" t="s">
        <v>11</v>
      </c>
      <c r="H23" s="10" t="s">
        <v>12</v>
      </c>
      <c r="J23" s="13">
        <f t="shared" si="0"/>
        <v>45437</v>
      </c>
    </row>
    <row r="24" spans="1:10" x14ac:dyDescent="0.25">
      <c r="A24" s="10">
        <v>22</v>
      </c>
      <c r="B24" s="10" t="s">
        <v>418</v>
      </c>
      <c r="C24" s="10" t="s">
        <v>419</v>
      </c>
      <c r="D24" s="10" t="s">
        <v>420</v>
      </c>
      <c r="E24" s="10">
        <v>1</v>
      </c>
      <c r="F24" s="10">
        <v>7</v>
      </c>
      <c r="G24" s="10" t="s">
        <v>11</v>
      </c>
      <c r="H24" s="10" t="s">
        <v>12</v>
      </c>
      <c r="J24" s="13">
        <f t="shared" ref="J24:J52" si="1">D52*1</f>
        <v>45640</v>
      </c>
    </row>
    <row r="25" spans="1:10" x14ac:dyDescent="0.25">
      <c r="A25" s="10">
        <v>23</v>
      </c>
      <c r="B25" s="10" t="s">
        <v>432</v>
      </c>
      <c r="C25" s="10" t="s">
        <v>433</v>
      </c>
      <c r="D25" s="10" t="s">
        <v>434</v>
      </c>
      <c r="E25" s="10">
        <v>1</v>
      </c>
      <c r="F25" s="10">
        <v>7</v>
      </c>
      <c r="G25" s="10" t="s">
        <v>11</v>
      </c>
      <c r="H25" s="10" t="s">
        <v>12</v>
      </c>
      <c r="J25" s="13">
        <f t="shared" si="1"/>
        <v>0</v>
      </c>
    </row>
    <row r="26" spans="1:10" x14ac:dyDescent="0.25">
      <c r="A26" s="10">
        <v>24</v>
      </c>
      <c r="B26" s="10" t="s">
        <v>526</v>
      </c>
      <c r="C26" s="10" t="s">
        <v>527</v>
      </c>
      <c r="D26" s="10" t="s">
        <v>528</v>
      </c>
      <c r="E26" s="10">
        <v>1</v>
      </c>
      <c r="F26" s="10">
        <v>7</v>
      </c>
      <c r="G26" s="10" t="s">
        <v>11</v>
      </c>
      <c r="H26" s="10" t="s">
        <v>12</v>
      </c>
      <c r="J26" s="13">
        <f t="shared" si="1"/>
        <v>0</v>
      </c>
    </row>
    <row r="27" spans="1:10" x14ac:dyDescent="0.25">
      <c r="A27" s="10">
        <v>25</v>
      </c>
      <c r="B27" s="10" t="s">
        <v>502</v>
      </c>
      <c r="C27" s="10" t="s">
        <v>503</v>
      </c>
      <c r="D27" s="10" t="s">
        <v>504</v>
      </c>
      <c r="E27" s="10">
        <v>1</v>
      </c>
      <c r="F27" s="10">
        <v>7</v>
      </c>
      <c r="G27" s="10" t="s">
        <v>11</v>
      </c>
      <c r="H27" s="10" t="s">
        <v>12</v>
      </c>
      <c r="J27" s="13">
        <f t="shared" si="1"/>
        <v>0</v>
      </c>
    </row>
    <row r="28" spans="1:10" x14ac:dyDescent="0.25">
      <c r="A28" s="10">
        <v>26</v>
      </c>
      <c r="B28" s="10" t="s">
        <v>478</v>
      </c>
      <c r="C28" s="10" t="s">
        <v>479</v>
      </c>
      <c r="D28" s="10" t="s">
        <v>480</v>
      </c>
      <c r="E28" s="10">
        <v>1</v>
      </c>
      <c r="F28" s="10">
        <v>7</v>
      </c>
      <c r="G28" s="10" t="s">
        <v>11</v>
      </c>
      <c r="H28" s="10" t="s">
        <v>12</v>
      </c>
      <c r="J28" s="13">
        <f t="shared" si="1"/>
        <v>0</v>
      </c>
    </row>
    <row r="29" spans="1:10" x14ac:dyDescent="0.25">
      <c r="A29" s="10">
        <v>27</v>
      </c>
      <c r="B29" s="10" t="s">
        <v>466</v>
      </c>
      <c r="C29" s="10" t="s">
        <v>467</v>
      </c>
      <c r="D29" s="10" t="s">
        <v>468</v>
      </c>
      <c r="E29" s="10">
        <v>1</v>
      </c>
      <c r="F29" s="10">
        <v>7</v>
      </c>
      <c r="G29" s="10" t="s">
        <v>11</v>
      </c>
      <c r="H29" s="10" t="s">
        <v>12</v>
      </c>
      <c r="J29" s="13">
        <f t="shared" si="1"/>
        <v>0</v>
      </c>
    </row>
    <row r="30" spans="1:10" x14ac:dyDescent="0.25">
      <c r="A30" s="10">
        <v>28</v>
      </c>
      <c r="B30" s="10" t="s">
        <v>460</v>
      </c>
      <c r="C30" s="10" t="s">
        <v>461</v>
      </c>
      <c r="D30" s="10" t="s">
        <v>462</v>
      </c>
      <c r="E30" s="10">
        <v>1</v>
      </c>
      <c r="F30" s="10">
        <v>7</v>
      </c>
      <c r="G30" s="10" t="s">
        <v>11</v>
      </c>
      <c r="H30" s="10" t="s">
        <v>12</v>
      </c>
      <c r="J30" s="13">
        <f t="shared" si="1"/>
        <v>0</v>
      </c>
    </row>
    <row r="31" spans="1:10" x14ac:dyDescent="0.25">
      <c r="A31" s="10">
        <v>29</v>
      </c>
      <c r="B31" s="10" t="s">
        <v>493</v>
      </c>
      <c r="C31" s="10" t="s">
        <v>494</v>
      </c>
      <c r="D31" s="10" t="s">
        <v>495</v>
      </c>
      <c r="E31" s="10">
        <v>1</v>
      </c>
      <c r="F31" s="10">
        <v>7</v>
      </c>
      <c r="G31" s="10" t="s">
        <v>11</v>
      </c>
      <c r="H31" s="10" t="s">
        <v>12</v>
      </c>
      <c r="J31" s="13">
        <f t="shared" si="1"/>
        <v>0</v>
      </c>
    </row>
    <row r="32" spans="1:10" x14ac:dyDescent="0.25">
      <c r="A32" s="10">
        <v>30</v>
      </c>
      <c r="B32" s="10" t="s">
        <v>508</v>
      </c>
      <c r="C32" s="10" t="s">
        <v>509</v>
      </c>
      <c r="D32" s="10" t="s">
        <v>510</v>
      </c>
      <c r="E32" s="10">
        <v>1</v>
      </c>
      <c r="F32" s="10">
        <v>7</v>
      </c>
      <c r="G32" s="10" t="s">
        <v>11</v>
      </c>
      <c r="H32" s="10" t="s">
        <v>12</v>
      </c>
      <c r="J32" s="13">
        <f t="shared" si="1"/>
        <v>0</v>
      </c>
    </row>
    <row r="33" spans="1:10" x14ac:dyDescent="0.25">
      <c r="A33" s="10">
        <v>31</v>
      </c>
      <c r="B33" s="10" t="s">
        <v>469</v>
      </c>
      <c r="C33" s="10" t="s">
        <v>470</v>
      </c>
      <c r="D33" s="10" t="s">
        <v>471</v>
      </c>
      <c r="E33" s="10">
        <v>1</v>
      </c>
      <c r="F33" s="10">
        <v>7</v>
      </c>
      <c r="G33" s="10" t="s">
        <v>11</v>
      </c>
      <c r="H33" s="10" t="s">
        <v>12</v>
      </c>
      <c r="J33" s="13">
        <f t="shared" si="1"/>
        <v>0</v>
      </c>
    </row>
    <row r="34" spans="1:10" x14ac:dyDescent="0.25">
      <c r="A34" s="10">
        <v>32</v>
      </c>
      <c r="B34" s="10" t="s">
        <v>481</v>
      </c>
      <c r="C34" s="10" t="s">
        <v>482</v>
      </c>
      <c r="D34" s="10" t="s">
        <v>483</v>
      </c>
      <c r="E34" s="10">
        <v>1</v>
      </c>
      <c r="F34" s="10">
        <v>7</v>
      </c>
      <c r="G34" s="10" t="s">
        <v>11</v>
      </c>
      <c r="H34" s="10" t="s">
        <v>12</v>
      </c>
      <c r="J34" s="13">
        <f t="shared" si="1"/>
        <v>0</v>
      </c>
    </row>
    <row r="35" spans="1:10" x14ac:dyDescent="0.25">
      <c r="A35" s="10">
        <v>33</v>
      </c>
      <c r="B35" s="10" t="s">
        <v>484</v>
      </c>
      <c r="C35" s="10" t="s">
        <v>485</v>
      </c>
      <c r="D35" s="10" t="s">
        <v>486</v>
      </c>
      <c r="E35" s="10">
        <v>1</v>
      </c>
      <c r="F35" s="10">
        <v>7</v>
      </c>
      <c r="G35" s="10" t="s">
        <v>11</v>
      </c>
      <c r="H35" s="10" t="s">
        <v>12</v>
      </c>
      <c r="J35" s="13">
        <f t="shared" si="1"/>
        <v>0</v>
      </c>
    </row>
    <row r="36" spans="1:10" x14ac:dyDescent="0.25">
      <c r="A36" s="10">
        <v>34</v>
      </c>
      <c r="B36" s="10" t="s">
        <v>448</v>
      </c>
      <c r="C36" s="10" t="s">
        <v>449</v>
      </c>
      <c r="D36" s="10" t="s">
        <v>450</v>
      </c>
      <c r="E36" s="10">
        <v>1</v>
      </c>
      <c r="F36" s="10">
        <v>7</v>
      </c>
      <c r="G36" s="10" t="s">
        <v>11</v>
      </c>
      <c r="H36" s="10" t="s">
        <v>12</v>
      </c>
      <c r="J36" s="13">
        <f t="shared" si="1"/>
        <v>0</v>
      </c>
    </row>
    <row r="37" spans="1:10" x14ac:dyDescent="0.25">
      <c r="A37" s="10">
        <v>35</v>
      </c>
      <c r="B37" s="10" t="s">
        <v>517</v>
      </c>
      <c r="C37" s="10" t="s">
        <v>518</v>
      </c>
      <c r="D37" s="10" t="s">
        <v>519</v>
      </c>
      <c r="E37" s="10">
        <v>1</v>
      </c>
      <c r="F37" s="10">
        <v>7</v>
      </c>
      <c r="G37" s="10" t="s">
        <v>11</v>
      </c>
      <c r="H37" s="10" t="s">
        <v>12</v>
      </c>
      <c r="J37" s="13">
        <f t="shared" si="1"/>
        <v>0</v>
      </c>
    </row>
    <row r="38" spans="1:10" x14ac:dyDescent="0.25">
      <c r="A38" s="10">
        <v>36</v>
      </c>
      <c r="B38" s="10" t="s">
        <v>496</v>
      </c>
      <c r="C38" s="10" t="s">
        <v>497</v>
      </c>
      <c r="D38" s="10" t="s">
        <v>498</v>
      </c>
      <c r="E38" s="10">
        <v>1</v>
      </c>
      <c r="F38" s="10">
        <v>7</v>
      </c>
      <c r="G38" s="10" t="s">
        <v>11</v>
      </c>
      <c r="H38" s="10" t="s">
        <v>12</v>
      </c>
      <c r="J38" s="13">
        <f t="shared" si="1"/>
        <v>0</v>
      </c>
    </row>
    <row r="39" spans="1:10" x14ac:dyDescent="0.25">
      <c r="A39" s="10">
        <v>37</v>
      </c>
      <c r="B39" s="10" t="s">
        <v>475</v>
      </c>
      <c r="C39" s="10" t="s">
        <v>476</v>
      </c>
      <c r="D39" s="10" t="s">
        <v>477</v>
      </c>
      <c r="E39" s="10">
        <v>1</v>
      </c>
      <c r="F39" s="10">
        <v>7</v>
      </c>
      <c r="G39" s="10" t="s">
        <v>11</v>
      </c>
      <c r="H39" s="10" t="s">
        <v>12</v>
      </c>
      <c r="J39" s="13">
        <f t="shared" si="1"/>
        <v>0</v>
      </c>
    </row>
    <row r="40" spans="1:10" x14ac:dyDescent="0.25">
      <c r="A40" s="10">
        <v>38</v>
      </c>
      <c r="B40" s="10" t="s">
        <v>451</v>
      </c>
      <c r="C40" s="10" t="s">
        <v>452</v>
      </c>
      <c r="D40" s="10" t="s">
        <v>453</v>
      </c>
      <c r="E40" s="10">
        <v>1</v>
      </c>
      <c r="F40" s="10">
        <v>7</v>
      </c>
      <c r="G40" s="10" t="s">
        <v>11</v>
      </c>
      <c r="H40" s="10" t="s">
        <v>12</v>
      </c>
      <c r="J40" s="13">
        <f t="shared" si="1"/>
        <v>0</v>
      </c>
    </row>
    <row r="41" spans="1:10" x14ac:dyDescent="0.25">
      <c r="A41" s="10">
        <v>39</v>
      </c>
      <c r="B41" s="10" t="s">
        <v>472</v>
      </c>
      <c r="C41" s="10" t="s">
        <v>473</v>
      </c>
      <c r="D41" s="10" t="s">
        <v>474</v>
      </c>
      <c r="E41" s="10">
        <v>1</v>
      </c>
      <c r="F41" s="10">
        <v>7</v>
      </c>
      <c r="G41" s="10" t="s">
        <v>11</v>
      </c>
      <c r="H41" s="10" t="s">
        <v>12</v>
      </c>
      <c r="J41" s="13">
        <f t="shared" si="1"/>
        <v>0</v>
      </c>
    </row>
    <row r="42" spans="1:10" x14ac:dyDescent="0.25">
      <c r="A42" s="10">
        <v>40</v>
      </c>
      <c r="B42" s="10" t="s">
        <v>490</v>
      </c>
      <c r="C42" s="10" t="s">
        <v>491</v>
      </c>
      <c r="D42" s="10" t="s">
        <v>492</v>
      </c>
      <c r="E42" s="10">
        <v>1</v>
      </c>
      <c r="F42" s="10">
        <v>7</v>
      </c>
      <c r="G42" s="10" t="s">
        <v>11</v>
      </c>
      <c r="H42" s="10" t="s">
        <v>12</v>
      </c>
      <c r="J42" s="13">
        <f t="shared" si="1"/>
        <v>0</v>
      </c>
    </row>
    <row r="43" spans="1:10" x14ac:dyDescent="0.25">
      <c r="A43" s="10">
        <v>41</v>
      </c>
      <c r="B43" s="10" t="s">
        <v>454</v>
      </c>
      <c r="C43" s="10" t="s">
        <v>455</v>
      </c>
      <c r="D43" s="10" t="s">
        <v>456</v>
      </c>
      <c r="E43" s="10">
        <v>1</v>
      </c>
      <c r="F43" s="10">
        <v>7</v>
      </c>
      <c r="G43" s="10" t="s">
        <v>11</v>
      </c>
      <c r="H43" s="10" t="s">
        <v>12</v>
      </c>
      <c r="J43" s="13">
        <f t="shared" si="1"/>
        <v>0</v>
      </c>
    </row>
    <row r="44" spans="1:10" x14ac:dyDescent="0.25">
      <c r="A44" s="10">
        <v>42</v>
      </c>
      <c r="B44" s="10" t="s">
        <v>463</v>
      </c>
      <c r="C44" s="10" t="s">
        <v>464</v>
      </c>
      <c r="D44" s="10" t="s">
        <v>465</v>
      </c>
      <c r="E44" s="10">
        <v>1</v>
      </c>
      <c r="F44" s="10">
        <v>7</v>
      </c>
      <c r="G44" s="10" t="s">
        <v>11</v>
      </c>
      <c r="H44" s="10" t="s">
        <v>12</v>
      </c>
      <c r="J44" s="13">
        <f t="shared" si="1"/>
        <v>0</v>
      </c>
    </row>
    <row r="45" spans="1:10" x14ac:dyDescent="0.25">
      <c r="A45" s="10">
        <v>43</v>
      </c>
      <c r="B45" s="10" t="s">
        <v>514</v>
      </c>
      <c r="C45" s="10" t="s">
        <v>515</v>
      </c>
      <c r="D45" s="10" t="s">
        <v>516</v>
      </c>
      <c r="E45" s="10">
        <v>1</v>
      </c>
      <c r="F45" s="10">
        <v>7</v>
      </c>
      <c r="G45" s="10" t="s">
        <v>11</v>
      </c>
      <c r="H45" s="10" t="s">
        <v>12</v>
      </c>
      <c r="J45" s="13">
        <f t="shared" si="1"/>
        <v>0</v>
      </c>
    </row>
    <row r="46" spans="1:10" x14ac:dyDescent="0.25">
      <c r="A46" s="10">
        <v>44</v>
      </c>
      <c r="B46" s="10" t="s">
        <v>523</v>
      </c>
      <c r="C46" s="10" t="s">
        <v>524</v>
      </c>
      <c r="D46" s="10" t="s">
        <v>525</v>
      </c>
      <c r="E46" s="10">
        <v>1</v>
      </c>
      <c r="F46" s="10">
        <v>7</v>
      </c>
      <c r="G46" s="10" t="s">
        <v>11</v>
      </c>
      <c r="H46" s="10" t="s">
        <v>12</v>
      </c>
      <c r="J46" s="13">
        <f t="shared" si="1"/>
        <v>0</v>
      </c>
    </row>
    <row r="47" spans="1:10" x14ac:dyDescent="0.25">
      <c r="A47" s="10">
        <v>45</v>
      </c>
      <c r="B47" s="10" t="s">
        <v>520</v>
      </c>
      <c r="C47" s="10" t="s">
        <v>521</v>
      </c>
      <c r="D47" s="10" t="s">
        <v>522</v>
      </c>
      <c r="E47" s="10">
        <v>1</v>
      </c>
      <c r="F47" s="10">
        <v>7</v>
      </c>
      <c r="G47" s="10" t="s">
        <v>11</v>
      </c>
      <c r="H47" s="10" t="s">
        <v>12</v>
      </c>
      <c r="J47" s="13">
        <f t="shared" si="1"/>
        <v>0</v>
      </c>
    </row>
    <row r="48" spans="1:10" x14ac:dyDescent="0.25">
      <c r="A48" s="10">
        <v>46</v>
      </c>
      <c r="B48" s="10" t="s">
        <v>499</v>
      </c>
      <c r="C48" s="10" t="s">
        <v>500</v>
      </c>
      <c r="D48" s="10" t="s">
        <v>501</v>
      </c>
      <c r="E48" s="10">
        <v>1</v>
      </c>
      <c r="F48" s="10">
        <v>7</v>
      </c>
      <c r="G48" s="10" t="s">
        <v>11</v>
      </c>
      <c r="H48" s="10" t="s">
        <v>12</v>
      </c>
      <c r="J48" s="13">
        <f t="shared" si="1"/>
        <v>0</v>
      </c>
    </row>
    <row r="49" spans="1:10" x14ac:dyDescent="0.25">
      <c r="A49" s="10">
        <v>47</v>
      </c>
      <c r="B49" s="10" t="s">
        <v>487</v>
      </c>
      <c r="C49" s="10" t="s">
        <v>488</v>
      </c>
      <c r="D49" s="10" t="s">
        <v>489</v>
      </c>
      <c r="E49" s="10">
        <v>1</v>
      </c>
      <c r="F49" s="10">
        <v>7</v>
      </c>
      <c r="G49" s="10" t="s">
        <v>11</v>
      </c>
      <c r="H49" s="10" t="s">
        <v>12</v>
      </c>
      <c r="J49" s="13">
        <f t="shared" si="1"/>
        <v>0</v>
      </c>
    </row>
    <row r="50" spans="1:10" x14ac:dyDescent="0.25">
      <c r="A50" s="10">
        <v>48</v>
      </c>
      <c r="B50" s="10" t="s">
        <v>505</v>
      </c>
      <c r="C50" s="10" t="s">
        <v>506</v>
      </c>
      <c r="D50" s="10" t="s">
        <v>507</v>
      </c>
      <c r="E50" s="10">
        <v>1</v>
      </c>
      <c r="F50" s="10">
        <v>7</v>
      </c>
      <c r="G50" s="10" t="s">
        <v>11</v>
      </c>
      <c r="H50" s="10" t="s">
        <v>12</v>
      </c>
      <c r="J50" s="13">
        <f t="shared" si="1"/>
        <v>0</v>
      </c>
    </row>
    <row r="51" spans="1:10" x14ac:dyDescent="0.25">
      <c r="A51" s="10">
        <v>49</v>
      </c>
      <c r="B51" s="10" t="s">
        <v>511</v>
      </c>
      <c r="C51" s="10" t="s">
        <v>512</v>
      </c>
      <c r="D51" s="10" t="s">
        <v>513</v>
      </c>
      <c r="E51" s="10">
        <v>1</v>
      </c>
      <c r="F51" s="10">
        <v>7</v>
      </c>
      <c r="G51" s="10" t="s">
        <v>11</v>
      </c>
      <c r="H51" s="10" t="s">
        <v>12</v>
      </c>
      <c r="J51" s="13">
        <f t="shared" si="1"/>
        <v>0</v>
      </c>
    </row>
    <row r="52" spans="1:10" x14ac:dyDescent="0.25">
      <c r="A52" s="10">
        <v>50</v>
      </c>
      <c r="B52" s="10" t="s">
        <v>457</v>
      </c>
      <c r="C52" s="10" t="s">
        <v>458</v>
      </c>
      <c r="D52" s="10" t="s">
        <v>459</v>
      </c>
      <c r="E52" s="10">
        <v>1</v>
      </c>
      <c r="F52" s="10">
        <v>7</v>
      </c>
      <c r="G52" s="10" t="s">
        <v>11</v>
      </c>
      <c r="H52" s="10" t="s">
        <v>12</v>
      </c>
      <c r="J52" s="13">
        <f t="shared" si="1"/>
        <v>0</v>
      </c>
    </row>
  </sheetData>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0"/>
  <sheetViews>
    <sheetView tabSelected="1" zoomScaleNormal="100" workbookViewId="0"/>
  </sheetViews>
  <sheetFormatPr defaultRowHeight="15" x14ac:dyDescent="0.25"/>
  <cols>
    <col min="1" max="1" width="13.5703125" style="10" customWidth="1"/>
    <col min="2" max="2" width="80.85546875" style="17" bestFit="1" customWidth="1"/>
    <col min="3" max="25" width="11" style="10" bestFit="1" customWidth="1"/>
    <col min="26" max="26" width="11" bestFit="1" customWidth="1"/>
    <col min="27" max="52" width="11" style="10" bestFit="1" customWidth="1"/>
    <col min="53" max="53" width="10.7109375" style="10" bestFit="1" customWidth="1"/>
    <col min="54" max="54" width="10.7109375" style="10" hidden="1" customWidth="1"/>
    <col min="55" max="56" width="11.85546875" bestFit="1" customWidth="1"/>
    <col min="57" max="57" width="13.42578125" bestFit="1" customWidth="1"/>
  </cols>
  <sheetData>
    <row r="1" spans="1:54" ht="17.25" x14ac:dyDescent="0.3">
      <c r="A1" s="38" t="str">
        <f>"Import produktów rolnych w okresie od "&amp;TEXT(Daty!B2,"DD-MM-RRRR")&amp;" r. do "&amp;TEXT(Daty!J1,"DD-MM-RRRR")&amp;" r."</f>
        <v>Import produktów rolnych w okresie od 31-12-2023 r. do 14-12-2024 r.</v>
      </c>
      <c r="B1" s="16"/>
      <c r="C1" s="1"/>
      <c r="D1" s="2"/>
      <c r="E1" s="3"/>
      <c r="F1" s="4"/>
      <c r="Z1" s="10"/>
      <c r="BB1"/>
    </row>
    <row r="2" spans="1:54" x14ac:dyDescent="0.25">
      <c r="A2" s="5" t="s">
        <v>409</v>
      </c>
      <c r="B2" s="6"/>
      <c r="C2" s="7"/>
      <c r="D2" s="7"/>
      <c r="Z2" s="10"/>
      <c r="BB2"/>
    </row>
    <row r="3" spans="1:54" x14ac:dyDescent="0.25">
      <c r="A3" s="8" t="s">
        <v>410</v>
      </c>
      <c r="B3" s="9"/>
      <c r="C3" s="7"/>
      <c r="D3" s="7"/>
      <c r="Z3" s="10"/>
      <c r="BB3"/>
    </row>
    <row r="4" spans="1:54" x14ac:dyDescent="0.25">
      <c r="A4" s="8" t="s">
        <v>411</v>
      </c>
      <c r="B4" s="9"/>
      <c r="C4" s="7"/>
      <c r="D4" s="7"/>
      <c r="Z4" s="10"/>
      <c r="BB4"/>
    </row>
    <row r="5" spans="1:54" ht="43.15" customHeight="1" x14ac:dyDescent="0.25">
      <c r="A5" s="43" t="s">
        <v>412</v>
      </c>
      <c r="B5" s="43"/>
      <c r="C5" s="43"/>
      <c r="D5" s="43"/>
      <c r="E5" s="43"/>
      <c r="F5" s="43"/>
      <c r="Z5" s="10"/>
      <c r="BB5"/>
    </row>
    <row r="6" spans="1:54" x14ac:dyDescent="0.25">
      <c r="Z6" s="10"/>
      <c r="BB6"/>
    </row>
    <row r="7" spans="1:54" x14ac:dyDescent="0.25">
      <c r="A7" s="19"/>
      <c r="B7" s="20"/>
      <c r="C7" s="44" t="s">
        <v>416</v>
      </c>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row>
    <row r="8" spans="1:54" x14ac:dyDescent="0.25">
      <c r="A8" s="21"/>
      <c r="B8" s="22"/>
      <c r="C8" s="23" t="s">
        <v>414</v>
      </c>
      <c r="D8" s="29" t="str">
        <f>TEXT(Daty!M3,"DD.MM")&amp;"-"&amp;TEXT(Daty!M4,"DD.MM")</f>
        <v>07.01-13.01</v>
      </c>
      <c r="E8" s="29" t="str">
        <f>TEXT(Daty!N3,"DD.MM")&amp;"-"&amp;TEXT(Daty!N4,"DD.MM")</f>
        <v>14.01-20.01</v>
      </c>
      <c r="F8" s="29" t="str">
        <f>TEXT(Daty!O3,"DD.MM")&amp;"-"&amp;TEXT(Daty!O4,"DD.MM")</f>
        <v>21.01-27.01</v>
      </c>
      <c r="G8" s="29" t="str">
        <f>TEXT(Daty!P3,"DD.MM")&amp;"-"&amp;TEXT(Daty!P4,"DD.MM")</f>
        <v>28.01-03.02</v>
      </c>
      <c r="H8" s="29" t="str">
        <f>TEXT(Daty!Q3,"DD.MM")&amp;"-"&amp;TEXT(Daty!Q4,"DD.MM")</f>
        <v>04.02-10.02</v>
      </c>
      <c r="I8" s="29" t="str">
        <f>TEXT(Daty!R3,"DD.MM")&amp;"-"&amp;TEXT(Daty!R4,"DD.MM")</f>
        <v>11.02-17.02</v>
      </c>
      <c r="J8" s="29" t="str">
        <f>TEXT(Daty!S3,"DD.MM")&amp;"-"&amp;TEXT(Daty!S4,"DD.MM")</f>
        <v>18.02-24.02</v>
      </c>
      <c r="K8" s="29" t="str">
        <f>TEXT(Daty!T3,"DD.MM")&amp;"-"&amp;TEXT(Daty!T4,"DD.MM")</f>
        <v>25.02-02.03</v>
      </c>
      <c r="L8" s="29" t="str">
        <f>TEXT(Daty!U3,"DD.MM")&amp;"-"&amp;TEXT(Daty!U4,"DD.MM")</f>
        <v>03.03-09.03</v>
      </c>
      <c r="M8" s="29" t="str">
        <f>TEXT(Daty!V3,"DD.MM")&amp;"-"&amp;TEXT(Daty!V4,"DD.MM")</f>
        <v>10.03-16.03</v>
      </c>
      <c r="N8" s="29" t="str">
        <f>TEXT(Daty!W3,"DD.MM")&amp;"-"&amp;TEXT(Daty!W4,"DD.MM")</f>
        <v>17.03-23.03</v>
      </c>
      <c r="O8" s="29" t="str">
        <f>TEXT(Daty!X3,"DD.MM")&amp;"-"&amp;TEXT(Daty!X4,"DD.MM")</f>
        <v>24.03-30.03</v>
      </c>
      <c r="P8" s="29" t="str">
        <f>TEXT(Daty!Y3,"DD.MM")&amp;"-"&amp;TEXT(Daty!Y4,"DD.MM")</f>
        <v>31.03-06.04</v>
      </c>
      <c r="Q8" s="29" t="str">
        <f>TEXT(Daty!Z3,"DD.MM")&amp;"-"&amp;TEXT(Daty!Z4,"DD.MM")</f>
        <v>07.04-13.04</v>
      </c>
      <c r="R8" s="29" t="str">
        <f>TEXT(Daty!AA3,"DD.MM")&amp;"-"&amp;TEXT(Daty!AA4,"DD.MM")</f>
        <v>14.04-20.04</v>
      </c>
      <c r="S8" s="29" t="str">
        <f>TEXT(Daty!AB3,"DD.MM")&amp;"-"&amp;TEXT(Daty!AB4,"DD.MM")</f>
        <v>21.04-27.04</v>
      </c>
      <c r="T8" s="29" t="str">
        <f>TEXT(Daty!AC3,"DD.MM")&amp;"-"&amp;TEXT(Daty!AC4,"DD.MM")</f>
        <v>28.04-04.05</v>
      </c>
      <c r="U8" s="29" t="str">
        <f>TEXT(Daty!AD3,"DD.MM")&amp;"-"&amp;TEXT(Daty!AD4,"DD.MM")</f>
        <v>05.05-11.05</v>
      </c>
      <c r="V8" s="29" t="str">
        <f>TEXT(Daty!AE3,"DD.MM")&amp;"-"&amp;TEXT(Daty!AE4,"DD.MM")</f>
        <v>12.05-18.05</v>
      </c>
      <c r="W8" s="29" t="str">
        <f>TEXT(Daty!AF3,"DD.MM")&amp;"-"&amp;TEXT(Daty!AF4,"DD.MM")</f>
        <v>19.05-25.05</v>
      </c>
      <c r="X8" s="29" t="str">
        <f>TEXT(Daty!AG3,"DD.MM")&amp;"-"&amp;TEXT(Daty!AG4,"DD.MM")</f>
        <v>26.05-01.06</v>
      </c>
      <c r="Y8" s="29" t="str">
        <f>TEXT(Daty!AH3,"DD.MM")&amp;"-"&amp;TEXT(Daty!AH4,"DD.MM")</f>
        <v>02.06-08.06</v>
      </c>
      <c r="Z8" s="29" t="str">
        <f>TEXT(Daty!AI3,"DD.MM")&amp;"-"&amp;TEXT(Daty!AI4,"DD.MM")</f>
        <v>09.06-15.06</v>
      </c>
      <c r="AA8" s="29" t="str">
        <f>TEXT(Daty!AJ3,"DD.MM")&amp;"-"&amp;TEXT(Daty!AJ4,"DD.MM")</f>
        <v>16.06-22.06</v>
      </c>
      <c r="AB8" s="29" t="str">
        <f>TEXT(Daty!AK3,"DD.MM")&amp;"-"&amp;TEXT(Daty!AK4,"DD.MM")</f>
        <v>23.06-29.06</v>
      </c>
      <c r="AC8" s="29" t="str">
        <f>TEXT(Daty!AL3,"DD.MM")&amp;"-"&amp;TEXT(Daty!AL4,"DD.MM")</f>
        <v>30.06-06.07</v>
      </c>
      <c r="AD8" s="29" t="str">
        <f>TEXT(Daty!AM3,"DD.MM")&amp;"-"&amp;TEXT(Daty!AM4,"DD.MM")</f>
        <v>07.07-13.07</v>
      </c>
      <c r="AE8" s="29" t="str">
        <f>TEXT(Daty!AN3,"DD.MM")&amp;"-"&amp;TEXT(Daty!AN4,"DD.MM")</f>
        <v>14.07-20.07</v>
      </c>
      <c r="AF8" s="29" t="str">
        <f>TEXT(Daty!AO3,"DD.MM")&amp;"-"&amp;TEXT(Daty!AO4,"DD.MM")</f>
        <v>21.07-27.07</v>
      </c>
      <c r="AG8" s="29" t="str">
        <f>TEXT(Daty!AP3,"DD.MM")&amp;"-"&amp;TEXT(Daty!AP4,"DD.MM")</f>
        <v>28.07-03.08</v>
      </c>
      <c r="AH8" s="29" t="str">
        <f>TEXT(Daty!AQ3,"DD.MM")&amp;"-"&amp;TEXT(Daty!AQ4,"DD.MM")</f>
        <v>04.08-10.08</v>
      </c>
      <c r="AI8" s="29" t="str">
        <f>TEXT(Daty!AR3,"DD.MM")&amp;"-"&amp;TEXT(Daty!AR4,"DD.MM")</f>
        <v>11.08-17.08</v>
      </c>
      <c r="AJ8" s="29" t="str">
        <f>TEXT(Daty!AS3,"DD.MM")&amp;"-"&amp;TEXT(Daty!AS4,"DD.MM")</f>
        <v>18.08-24.08</v>
      </c>
      <c r="AK8" s="29" t="str">
        <f>TEXT(Daty!AT3,"DD.MM")&amp;"-"&amp;TEXT(Daty!AT4,"DD.MM")</f>
        <v>25.08-31.08</v>
      </c>
      <c r="AL8" s="29" t="str">
        <f>TEXT(Daty!AU3,"DD.MM")&amp;"-"&amp;TEXT(Daty!AU4,"DD.MM")</f>
        <v>01.09-07.09</v>
      </c>
      <c r="AM8" s="29" t="str">
        <f>TEXT(Daty!AV3,"DD.MM")&amp;"-"&amp;TEXT(Daty!AV4,"DD.MM")</f>
        <v>08.09-14.09</v>
      </c>
      <c r="AN8" s="29" t="str">
        <f>TEXT(Daty!AW3,"DD.MM")&amp;"-"&amp;TEXT(Daty!AW4,"DD.MM")</f>
        <v>15.09-21.09</v>
      </c>
      <c r="AO8" s="29" t="str">
        <f>TEXT(Daty!AX3,"DD.MM")&amp;"-"&amp;TEXT(Daty!AX4,"DD.MM")</f>
        <v>22.09-28.09</v>
      </c>
      <c r="AP8" s="29" t="str">
        <f>TEXT(Daty!AY3,"DD.MM")&amp;"-"&amp;TEXT(Daty!AY4,"DD.MM")</f>
        <v>29.09-05.10</v>
      </c>
      <c r="AQ8" s="29" t="str">
        <f>TEXT(Daty!AZ3,"DD.MM")&amp;"-"&amp;TEXT(Daty!AZ4,"DD.MM")</f>
        <v>06.10-12.10</v>
      </c>
      <c r="AR8" s="29" t="str">
        <f>TEXT(Daty!BA3,"DD.MM")&amp;"-"&amp;TEXT(Daty!BA4,"DD.MM")</f>
        <v>13.10-19.10</v>
      </c>
      <c r="AS8" s="29" t="str">
        <f>TEXT(Daty!BB3,"DD.MM")&amp;"-"&amp;TEXT(Daty!BB4,"DD.MM")</f>
        <v>20.10-26.10</v>
      </c>
      <c r="AT8" s="29" t="str">
        <f>TEXT(Daty!BC3,"DD.MM")&amp;"-"&amp;TEXT(Daty!BC4,"DD.MM")</f>
        <v>27.10-02.11</v>
      </c>
      <c r="AU8" s="29" t="str">
        <f>TEXT(Daty!BD3,"DD.MM")&amp;"-"&amp;TEXT(Daty!BD4,"DD.MM")</f>
        <v>03.11-09.11</v>
      </c>
      <c r="AV8" s="29" t="str">
        <f>TEXT(Daty!BE3,"DD.MM")&amp;"-"&amp;TEXT(Daty!BE4,"DD.MM")</f>
        <v>10.11-16.11</v>
      </c>
      <c r="AW8" s="29" t="str">
        <f>TEXT(Daty!BF3,"DD.MM")&amp;"-"&amp;TEXT(Daty!BF4,"DD.MM")</f>
        <v>17.11-23.11</v>
      </c>
      <c r="AX8" s="29" t="str">
        <f>TEXT(Daty!BG3,"DD.MM")&amp;"-"&amp;TEXT(Daty!BG4,"DD.MM")</f>
        <v>24.11-30.11</v>
      </c>
      <c r="AY8" s="29" t="str">
        <f>TEXT(Daty!BH3,"DD.MM")&amp;"-"&amp;TEXT(Daty!BH4,"DD.MM")</f>
        <v>01.12-07.12</v>
      </c>
      <c r="AZ8" s="29" t="str">
        <f>TEXT(Daty!BI3,"DD.MM")&amp;"-"&amp;TEXT(Daty!BI4,"DD.MM")</f>
        <v>08.12-14.12</v>
      </c>
      <c r="BA8" s="19"/>
      <c r="BB8"/>
    </row>
    <row r="9" spans="1:54" x14ac:dyDescent="0.25">
      <c r="A9" s="28" t="s">
        <v>76</v>
      </c>
      <c r="B9" s="30" t="s">
        <v>77</v>
      </c>
      <c r="C9" s="35" t="s">
        <v>78</v>
      </c>
      <c r="D9" s="35" t="s">
        <v>79</v>
      </c>
      <c r="E9" s="35" t="s">
        <v>80</v>
      </c>
      <c r="F9" s="35" t="s">
        <v>81</v>
      </c>
      <c r="G9" s="35" t="s">
        <v>82</v>
      </c>
      <c r="H9" s="35" t="s">
        <v>83</v>
      </c>
      <c r="I9" s="35" t="s">
        <v>84</v>
      </c>
      <c r="J9" s="35" t="s">
        <v>85</v>
      </c>
      <c r="K9" s="35" t="s">
        <v>86</v>
      </c>
      <c r="L9" s="35" t="s">
        <v>87</v>
      </c>
      <c r="M9" s="35" t="s">
        <v>88</v>
      </c>
      <c r="N9" s="35" t="s">
        <v>89</v>
      </c>
      <c r="O9" s="35" t="s">
        <v>90</v>
      </c>
      <c r="P9" s="35" t="s">
        <v>91</v>
      </c>
      <c r="Q9" s="35" t="s">
        <v>92</v>
      </c>
      <c r="R9" s="35" t="s">
        <v>93</v>
      </c>
      <c r="S9" s="35" t="s">
        <v>94</v>
      </c>
      <c r="T9" s="35" t="s">
        <v>95</v>
      </c>
      <c r="U9" s="35" t="s">
        <v>96</v>
      </c>
      <c r="V9" s="35" t="s">
        <v>97</v>
      </c>
      <c r="W9" s="35" t="s">
        <v>98</v>
      </c>
      <c r="X9" s="35" t="s">
        <v>421</v>
      </c>
      <c r="Y9" s="35" t="s">
        <v>435</v>
      </c>
      <c r="Z9" s="35" t="s">
        <v>529</v>
      </c>
      <c r="AA9" s="35" t="s">
        <v>530</v>
      </c>
      <c r="AB9" s="35" t="s">
        <v>531</v>
      </c>
      <c r="AC9" s="35" t="s">
        <v>532</v>
      </c>
      <c r="AD9" s="35" t="s">
        <v>533</v>
      </c>
      <c r="AE9" s="35" t="s">
        <v>534</v>
      </c>
      <c r="AF9" s="35" t="s">
        <v>535</v>
      </c>
      <c r="AG9" s="35" t="s">
        <v>536</v>
      </c>
      <c r="AH9" s="35" t="s">
        <v>537</v>
      </c>
      <c r="AI9" s="35" t="s">
        <v>538</v>
      </c>
      <c r="AJ9" s="35" t="s">
        <v>539</v>
      </c>
      <c r="AK9" s="35" t="s">
        <v>540</v>
      </c>
      <c r="AL9" s="35" t="s">
        <v>541</v>
      </c>
      <c r="AM9" s="35" t="s">
        <v>542</v>
      </c>
      <c r="AN9" s="35" t="s">
        <v>543</v>
      </c>
      <c r="AO9" s="35" t="s">
        <v>544</v>
      </c>
      <c r="AP9" s="35" t="s">
        <v>545</v>
      </c>
      <c r="AQ9" s="35" t="s">
        <v>546</v>
      </c>
      <c r="AR9" s="35" t="s">
        <v>547</v>
      </c>
      <c r="AS9" s="35" t="s">
        <v>548</v>
      </c>
      <c r="AT9" s="35" t="s">
        <v>549</v>
      </c>
      <c r="AU9" s="35" t="s">
        <v>550</v>
      </c>
      <c r="AV9" s="35" t="s">
        <v>551</v>
      </c>
      <c r="AW9" s="35" t="s">
        <v>552</v>
      </c>
      <c r="AX9" s="35" t="s">
        <v>553</v>
      </c>
      <c r="AY9" s="35" t="s">
        <v>554</v>
      </c>
      <c r="AZ9" s="35" t="s">
        <v>555</v>
      </c>
      <c r="BA9" s="40" t="s">
        <v>99</v>
      </c>
      <c r="BB9" s="10" t="s">
        <v>417</v>
      </c>
    </row>
    <row r="10" spans="1:54" ht="30" x14ac:dyDescent="0.25">
      <c r="A10" s="15" t="s">
        <v>130</v>
      </c>
      <c r="B10" s="18" t="s">
        <v>131</v>
      </c>
      <c r="C10" s="24">
        <v>1242.25</v>
      </c>
      <c r="D10" s="24">
        <v>2381.54</v>
      </c>
      <c r="E10" s="24">
        <v>636.94000000000005</v>
      </c>
      <c r="F10" s="24">
        <v>435.85</v>
      </c>
      <c r="G10" s="24">
        <v>1875.58</v>
      </c>
      <c r="H10" s="24">
        <v>1459.45</v>
      </c>
      <c r="I10" s="24">
        <v>583.04999999999995</v>
      </c>
      <c r="J10" s="24"/>
      <c r="K10" s="24">
        <v>1748.08</v>
      </c>
      <c r="L10" s="24">
        <v>704.4</v>
      </c>
      <c r="M10" s="24">
        <v>1418.55</v>
      </c>
      <c r="N10" s="24">
        <v>451.65</v>
      </c>
      <c r="O10" s="24">
        <v>3518.52</v>
      </c>
      <c r="P10" s="24">
        <v>1089.43</v>
      </c>
      <c r="Q10" s="24">
        <v>4107.1899999999996</v>
      </c>
      <c r="R10" s="24">
        <v>1914.21</v>
      </c>
      <c r="S10" s="24">
        <v>2127.46</v>
      </c>
      <c r="T10" s="24">
        <v>2100.86</v>
      </c>
      <c r="U10" s="24">
        <v>2064.8200000000002</v>
      </c>
      <c r="V10" s="24">
        <v>1459.98</v>
      </c>
      <c r="W10" s="24">
        <v>3030.86</v>
      </c>
      <c r="X10" s="34">
        <v>4347.1000000000004</v>
      </c>
      <c r="Y10" s="34">
        <v>1966.9</v>
      </c>
      <c r="Z10" s="34">
        <v>3267.2</v>
      </c>
      <c r="AA10" s="34">
        <v>752.52</v>
      </c>
      <c r="AB10" s="34">
        <v>1794.11</v>
      </c>
      <c r="AC10" s="34">
        <v>3094.44</v>
      </c>
      <c r="AD10" s="34">
        <v>52.15</v>
      </c>
      <c r="AE10" s="34"/>
      <c r="AF10" s="34"/>
      <c r="AG10" s="34"/>
      <c r="AH10" s="34">
        <v>655.99</v>
      </c>
      <c r="AI10" s="34">
        <v>3187.22</v>
      </c>
      <c r="AJ10" s="34">
        <v>1026.18</v>
      </c>
      <c r="AK10" s="34">
        <v>480.9</v>
      </c>
      <c r="AL10" s="34">
        <v>122.8</v>
      </c>
      <c r="AM10" s="34">
        <v>1597.29</v>
      </c>
      <c r="AN10" s="34">
        <v>710.7</v>
      </c>
      <c r="AO10" s="34">
        <v>957.97</v>
      </c>
      <c r="AP10" s="34">
        <v>521.85</v>
      </c>
      <c r="AQ10" s="34">
        <v>1493.34</v>
      </c>
      <c r="AR10" s="34">
        <v>737.32</v>
      </c>
      <c r="AS10" s="34">
        <v>2978.43</v>
      </c>
      <c r="AT10" s="34">
        <v>2938.74</v>
      </c>
      <c r="AU10" s="34">
        <v>1448.65</v>
      </c>
      <c r="AV10" s="34">
        <v>542.9</v>
      </c>
      <c r="AW10" s="34">
        <v>113.5</v>
      </c>
      <c r="AX10" s="34">
        <v>55.35</v>
      </c>
      <c r="AY10" s="34"/>
      <c r="AZ10" s="34">
        <v>403.7</v>
      </c>
      <c r="BA10" s="41">
        <v>69597.919999999998</v>
      </c>
      <c r="BB10" s="15">
        <v>0</v>
      </c>
    </row>
    <row r="11" spans="1:54" x14ac:dyDescent="0.25">
      <c r="A11" s="15" t="s">
        <v>138</v>
      </c>
      <c r="B11" s="18" t="s">
        <v>139</v>
      </c>
      <c r="C11" s="24"/>
      <c r="D11" s="24"/>
      <c r="E11" s="24">
        <v>105.18</v>
      </c>
      <c r="F11" s="24"/>
      <c r="G11" s="24">
        <v>163.51</v>
      </c>
      <c r="H11" s="24"/>
      <c r="I11" s="24">
        <v>237.5</v>
      </c>
      <c r="J11" s="24"/>
      <c r="K11" s="24"/>
      <c r="L11" s="24"/>
      <c r="M11" s="24"/>
      <c r="N11" s="24"/>
      <c r="O11" s="24"/>
      <c r="P11" s="24"/>
      <c r="Q11" s="24">
        <v>178.8</v>
      </c>
      <c r="R11" s="24"/>
      <c r="S11" s="24"/>
      <c r="T11" s="24">
        <v>824.17</v>
      </c>
      <c r="U11" s="24">
        <v>434.39</v>
      </c>
      <c r="V11" s="24">
        <v>552.36</v>
      </c>
      <c r="W11" s="24">
        <v>267.22000000000003</v>
      </c>
      <c r="X11" s="34">
        <v>178.38</v>
      </c>
      <c r="Y11" s="34"/>
      <c r="Z11" s="34">
        <v>361.7</v>
      </c>
      <c r="AA11" s="34">
        <v>487.75</v>
      </c>
      <c r="AB11" s="34"/>
      <c r="AC11" s="34"/>
      <c r="AD11" s="34"/>
      <c r="AE11" s="34">
        <v>50.8</v>
      </c>
      <c r="AF11" s="34">
        <v>95.68</v>
      </c>
      <c r="AG11" s="34">
        <v>117.86</v>
      </c>
      <c r="AH11" s="34">
        <v>900</v>
      </c>
      <c r="AI11" s="34">
        <v>570.73</v>
      </c>
      <c r="AJ11" s="34"/>
      <c r="AK11" s="34">
        <v>1005.6</v>
      </c>
      <c r="AL11" s="34"/>
      <c r="AM11" s="34"/>
      <c r="AN11" s="34"/>
      <c r="AO11" s="34"/>
      <c r="AP11" s="34"/>
      <c r="AQ11" s="34"/>
      <c r="AR11" s="34">
        <v>460.1</v>
      </c>
      <c r="AS11" s="34">
        <v>539.20000000000005</v>
      </c>
      <c r="AT11" s="34"/>
      <c r="AU11" s="34">
        <v>1943</v>
      </c>
      <c r="AV11" s="34"/>
      <c r="AW11" s="34"/>
      <c r="AX11" s="34"/>
      <c r="AY11" s="34"/>
      <c r="AZ11" s="34"/>
      <c r="BA11" s="41">
        <v>9473.93</v>
      </c>
      <c r="BB11" s="15">
        <v>0</v>
      </c>
    </row>
    <row r="12" spans="1:54" ht="30" x14ac:dyDescent="0.25">
      <c r="A12" s="15" t="s">
        <v>132</v>
      </c>
      <c r="B12" s="18" t="s">
        <v>133</v>
      </c>
      <c r="C12" s="24">
        <v>92.34</v>
      </c>
      <c r="D12" s="24">
        <v>141.66</v>
      </c>
      <c r="E12" s="24">
        <v>159.47999999999999</v>
      </c>
      <c r="F12" s="24">
        <v>197.46</v>
      </c>
      <c r="G12" s="24">
        <v>241.8</v>
      </c>
      <c r="H12" s="24">
        <v>212.55</v>
      </c>
      <c r="I12" s="24">
        <v>356.58</v>
      </c>
      <c r="J12" s="24">
        <v>263.48</v>
      </c>
      <c r="K12" s="24">
        <v>219.75</v>
      </c>
      <c r="L12" s="24">
        <v>216.39</v>
      </c>
      <c r="M12" s="24">
        <v>286.70999999999998</v>
      </c>
      <c r="N12" s="24"/>
      <c r="O12" s="24">
        <v>69</v>
      </c>
      <c r="P12" s="24">
        <v>50</v>
      </c>
      <c r="Q12" s="24">
        <v>97</v>
      </c>
      <c r="R12" s="24">
        <v>73.540000000000006</v>
      </c>
      <c r="S12" s="24">
        <v>117.06</v>
      </c>
      <c r="T12" s="24">
        <v>24.5</v>
      </c>
      <c r="U12" s="24">
        <v>94.5</v>
      </c>
      <c r="V12" s="24">
        <v>189.46</v>
      </c>
      <c r="W12" s="24">
        <v>96.64</v>
      </c>
      <c r="X12" s="34">
        <v>24.36</v>
      </c>
      <c r="Y12" s="34">
        <v>167.96</v>
      </c>
      <c r="Z12" s="34">
        <v>306.7</v>
      </c>
      <c r="AA12" s="34">
        <v>119.78</v>
      </c>
      <c r="AB12" s="34">
        <v>96.18</v>
      </c>
      <c r="AC12" s="34">
        <v>71.319999999999993</v>
      </c>
      <c r="AD12" s="34">
        <v>144.54</v>
      </c>
      <c r="AE12" s="34">
        <v>48</v>
      </c>
      <c r="AF12" s="34">
        <v>170.28</v>
      </c>
      <c r="AG12" s="34">
        <v>432.03</v>
      </c>
      <c r="AH12" s="34">
        <v>168.2</v>
      </c>
      <c r="AI12" s="34">
        <v>237.94</v>
      </c>
      <c r="AJ12" s="34">
        <v>93.9</v>
      </c>
      <c r="AK12" s="34">
        <v>188.76</v>
      </c>
      <c r="AL12" s="34">
        <v>23.54</v>
      </c>
      <c r="AM12" s="34">
        <v>142.1</v>
      </c>
      <c r="AN12" s="34">
        <v>235.38</v>
      </c>
      <c r="AO12" s="34">
        <v>194.78</v>
      </c>
      <c r="AP12" s="34">
        <v>236.72</v>
      </c>
      <c r="AQ12" s="34">
        <v>91.82</v>
      </c>
      <c r="AR12" s="34">
        <v>221.26</v>
      </c>
      <c r="AS12" s="34">
        <v>269.88</v>
      </c>
      <c r="AT12" s="34">
        <v>449.64</v>
      </c>
      <c r="AU12" s="34">
        <v>260.68</v>
      </c>
      <c r="AV12" s="34">
        <v>142.16</v>
      </c>
      <c r="AW12" s="34">
        <v>330.23</v>
      </c>
      <c r="AX12" s="34">
        <v>353.3</v>
      </c>
      <c r="AY12" s="34">
        <v>138.94</v>
      </c>
      <c r="AZ12" s="34">
        <v>530.07000000000005</v>
      </c>
      <c r="BA12" s="41">
        <v>9090.35</v>
      </c>
      <c r="BB12" s="15">
        <v>0</v>
      </c>
    </row>
    <row r="13" spans="1:54" ht="30" x14ac:dyDescent="0.25">
      <c r="A13" s="15" t="s">
        <v>206</v>
      </c>
      <c r="B13" s="18" t="s">
        <v>207</v>
      </c>
      <c r="C13" s="24">
        <v>22</v>
      </c>
      <c r="D13" s="24">
        <v>22</v>
      </c>
      <c r="E13" s="24">
        <v>44</v>
      </c>
      <c r="F13" s="24">
        <v>68</v>
      </c>
      <c r="G13" s="24">
        <v>23</v>
      </c>
      <c r="H13" s="24">
        <v>22</v>
      </c>
      <c r="I13" s="24">
        <v>22</v>
      </c>
      <c r="J13" s="24">
        <v>22</v>
      </c>
      <c r="K13" s="24"/>
      <c r="L13" s="24">
        <v>68</v>
      </c>
      <c r="M13" s="24">
        <v>68</v>
      </c>
      <c r="N13" s="24"/>
      <c r="O13" s="24"/>
      <c r="P13" s="24"/>
      <c r="Q13" s="24"/>
      <c r="R13" s="24">
        <v>182</v>
      </c>
      <c r="S13" s="24">
        <v>23</v>
      </c>
      <c r="T13" s="24">
        <v>671.9</v>
      </c>
      <c r="U13" s="24">
        <v>66</v>
      </c>
      <c r="V13" s="24">
        <v>22</v>
      </c>
      <c r="W13" s="24">
        <v>465.95</v>
      </c>
      <c r="X13" s="34">
        <v>137</v>
      </c>
      <c r="Y13" s="34">
        <v>46</v>
      </c>
      <c r="Z13" s="34">
        <v>23</v>
      </c>
      <c r="AA13" s="34">
        <v>46</v>
      </c>
      <c r="AB13" s="34">
        <v>1091.3</v>
      </c>
      <c r="AC13" s="34">
        <v>69</v>
      </c>
      <c r="AD13" s="34">
        <v>23</v>
      </c>
      <c r="AE13" s="34">
        <v>46</v>
      </c>
      <c r="AF13" s="34">
        <v>46</v>
      </c>
      <c r="AG13" s="34">
        <v>46</v>
      </c>
      <c r="AH13" s="34">
        <v>114.46</v>
      </c>
      <c r="AI13" s="34">
        <v>45.04</v>
      </c>
      <c r="AJ13" s="34">
        <v>46.22</v>
      </c>
      <c r="AK13" s="34">
        <v>23</v>
      </c>
      <c r="AL13" s="34">
        <v>23</v>
      </c>
      <c r="AM13" s="34"/>
      <c r="AN13" s="34"/>
      <c r="AO13" s="34">
        <v>23</v>
      </c>
      <c r="AP13" s="34">
        <v>69</v>
      </c>
      <c r="AQ13" s="34">
        <v>46</v>
      </c>
      <c r="AR13" s="34"/>
      <c r="AS13" s="34">
        <v>69</v>
      </c>
      <c r="AT13" s="34">
        <v>23</v>
      </c>
      <c r="AU13" s="34">
        <v>69</v>
      </c>
      <c r="AV13" s="34">
        <v>69</v>
      </c>
      <c r="AW13" s="34">
        <v>23</v>
      </c>
      <c r="AX13" s="34">
        <v>92.018000000000001</v>
      </c>
      <c r="AY13" s="34"/>
      <c r="AZ13" s="34">
        <v>115</v>
      </c>
      <c r="BA13" s="41">
        <v>4234.8879999999999</v>
      </c>
      <c r="BB13" s="15">
        <v>0</v>
      </c>
    </row>
    <row r="14" spans="1:54" ht="30" x14ac:dyDescent="0.25">
      <c r="A14" s="15" t="s">
        <v>136</v>
      </c>
      <c r="B14" s="18" t="s">
        <v>137</v>
      </c>
      <c r="C14" s="24">
        <v>45.2</v>
      </c>
      <c r="D14" s="24">
        <v>70.12</v>
      </c>
      <c r="E14" s="24">
        <v>222.42</v>
      </c>
      <c r="F14" s="24"/>
      <c r="G14" s="24">
        <v>284.83999999999997</v>
      </c>
      <c r="H14" s="24">
        <v>266.58</v>
      </c>
      <c r="I14" s="24">
        <v>195.16</v>
      </c>
      <c r="J14" s="24">
        <v>72.86</v>
      </c>
      <c r="K14" s="24">
        <v>270.72000000000003</v>
      </c>
      <c r="L14" s="24">
        <v>75.06</v>
      </c>
      <c r="M14" s="24">
        <v>25.06</v>
      </c>
      <c r="N14" s="24"/>
      <c r="O14" s="24"/>
      <c r="P14" s="24">
        <v>23.62</v>
      </c>
      <c r="Q14" s="24">
        <v>98.7</v>
      </c>
      <c r="R14" s="24">
        <v>146.9</v>
      </c>
      <c r="S14" s="24">
        <v>293.89999999999998</v>
      </c>
      <c r="T14" s="24">
        <v>47.5</v>
      </c>
      <c r="U14" s="24">
        <v>236.84</v>
      </c>
      <c r="V14" s="24">
        <v>190.12</v>
      </c>
      <c r="W14" s="24">
        <v>288.45999999999998</v>
      </c>
      <c r="X14" s="34">
        <v>48</v>
      </c>
      <c r="Y14" s="34"/>
      <c r="Z14" s="34">
        <v>97.22</v>
      </c>
      <c r="AA14" s="34">
        <v>74.14</v>
      </c>
      <c r="AB14" s="34">
        <v>364.24</v>
      </c>
      <c r="AC14" s="34">
        <v>237.34</v>
      </c>
      <c r="AD14" s="34"/>
      <c r="AE14" s="34"/>
      <c r="AF14" s="34">
        <v>50.52</v>
      </c>
      <c r="AG14" s="34">
        <v>95.9</v>
      </c>
      <c r="AH14" s="34"/>
      <c r="AI14" s="34"/>
      <c r="AJ14" s="34"/>
      <c r="AK14" s="34">
        <v>98</v>
      </c>
      <c r="AL14" s="34"/>
      <c r="AM14" s="34"/>
      <c r="AN14" s="34">
        <v>47.82</v>
      </c>
      <c r="AO14" s="34"/>
      <c r="AP14" s="34">
        <v>24.1</v>
      </c>
      <c r="AQ14" s="34"/>
      <c r="AR14" s="34"/>
      <c r="AS14" s="34"/>
      <c r="AT14" s="34"/>
      <c r="AU14" s="34"/>
      <c r="AV14" s="34"/>
      <c r="AW14" s="34"/>
      <c r="AX14" s="34"/>
      <c r="AY14" s="34"/>
      <c r="AZ14" s="34"/>
      <c r="BA14" s="41">
        <v>3991.34</v>
      </c>
      <c r="BB14" s="15">
        <v>0</v>
      </c>
    </row>
    <row r="15" spans="1:54" ht="30" x14ac:dyDescent="0.25">
      <c r="A15" s="15" t="s">
        <v>192</v>
      </c>
      <c r="B15" s="18" t="s">
        <v>193</v>
      </c>
      <c r="C15" s="24"/>
      <c r="D15" s="24"/>
      <c r="E15" s="24"/>
      <c r="F15" s="24"/>
      <c r="G15" s="24"/>
      <c r="H15" s="24"/>
      <c r="I15" s="24"/>
      <c r="J15" s="24"/>
      <c r="K15" s="24"/>
      <c r="L15" s="24"/>
      <c r="M15" s="24"/>
      <c r="N15" s="24"/>
      <c r="O15" s="24"/>
      <c r="P15" s="24"/>
      <c r="Q15" s="24"/>
      <c r="R15" s="24">
        <v>102.5</v>
      </c>
      <c r="S15" s="24">
        <v>82</v>
      </c>
      <c r="T15" s="24"/>
      <c r="U15" s="24">
        <v>20.5</v>
      </c>
      <c r="V15" s="24">
        <v>102.5</v>
      </c>
      <c r="W15" s="24"/>
      <c r="X15" s="34"/>
      <c r="Y15" s="34"/>
      <c r="Z15" s="34"/>
      <c r="AA15" s="34"/>
      <c r="AB15" s="34"/>
      <c r="AC15" s="34"/>
      <c r="AD15" s="34"/>
      <c r="AE15" s="34"/>
      <c r="AF15" s="34"/>
      <c r="AG15" s="34">
        <v>25</v>
      </c>
      <c r="AH15" s="34">
        <v>125</v>
      </c>
      <c r="AI15" s="34">
        <v>329</v>
      </c>
      <c r="AJ15" s="34">
        <v>61.5</v>
      </c>
      <c r="AK15" s="34">
        <v>122.5</v>
      </c>
      <c r="AL15" s="34">
        <v>25</v>
      </c>
      <c r="AM15" s="34">
        <v>20.5</v>
      </c>
      <c r="AN15" s="34">
        <v>487</v>
      </c>
      <c r="AO15" s="34">
        <v>152</v>
      </c>
      <c r="AP15" s="34">
        <v>295</v>
      </c>
      <c r="AQ15" s="34">
        <v>82</v>
      </c>
      <c r="AR15" s="34"/>
      <c r="AS15" s="34">
        <v>459</v>
      </c>
      <c r="AT15" s="34">
        <v>389.5</v>
      </c>
      <c r="AU15" s="34">
        <v>102.5</v>
      </c>
      <c r="AV15" s="34">
        <v>41</v>
      </c>
      <c r="AW15" s="34"/>
      <c r="AX15" s="34"/>
      <c r="AY15" s="34"/>
      <c r="AZ15" s="34"/>
      <c r="BA15" s="41">
        <v>3024</v>
      </c>
      <c r="BB15" s="15">
        <v>0</v>
      </c>
    </row>
    <row r="16" spans="1:54" x14ac:dyDescent="0.25">
      <c r="A16" s="15" t="s">
        <v>202</v>
      </c>
      <c r="B16" s="18" t="s">
        <v>203</v>
      </c>
      <c r="C16" s="24">
        <v>21.84</v>
      </c>
      <c r="D16" s="24">
        <v>43.88</v>
      </c>
      <c r="E16" s="24"/>
      <c r="F16" s="24">
        <v>44.78</v>
      </c>
      <c r="G16" s="24">
        <v>112.5</v>
      </c>
      <c r="H16" s="24">
        <v>46</v>
      </c>
      <c r="I16" s="24"/>
      <c r="J16" s="24">
        <v>20.84</v>
      </c>
      <c r="K16" s="24">
        <v>23</v>
      </c>
      <c r="L16" s="24">
        <v>22.34</v>
      </c>
      <c r="M16" s="24"/>
      <c r="N16" s="24"/>
      <c r="O16" s="24">
        <v>21.32</v>
      </c>
      <c r="P16" s="24"/>
      <c r="Q16" s="24"/>
      <c r="R16" s="24"/>
      <c r="S16" s="24"/>
      <c r="T16" s="24">
        <v>22.5</v>
      </c>
      <c r="U16" s="24"/>
      <c r="V16" s="24">
        <v>65.165000000000006</v>
      </c>
      <c r="W16" s="24">
        <v>45.52</v>
      </c>
      <c r="X16" s="34">
        <v>229.46</v>
      </c>
      <c r="Y16" s="34">
        <v>137.62</v>
      </c>
      <c r="Z16" s="34">
        <v>528.24</v>
      </c>
      <c r="AA16" s="34">
        <v>206.52</v>
      </c>
      <c r="AB16" s="34">
        <v>68.739999999999995</v>
      </c>
      <c r="AC16" s="34">
        <v>46</v>
      </c>
      <c r="AD16" s="34">
        <v>45.06</v>
      </c>
      <c r="AE16" s="34">
        <v>45.62</v>
      </c>
      <c r="AF16" s="34">
        <v>45.06</v>
      </c>
      <c r="AG16" s="34">
        <v>90.68</v>
      </c>
      <c r="AH16" s="34">
        <v>44.87</v>
      </c>
      <c r="AI16" s="34">
        <v>46</v>
      </c>
      <c r="AJ16" s="34">
        <v>88.94</v>
      </c>
      <c r="AK16" s="34">
        <v>63.47</v>
      </c>
      <c r="AL16" s="34">
        <v>44.32</v>
      </c>
      <c r="AM16" s="34">
        <v>22.98</v>
      </c>
      <c r="AN16" s="34">
        <v>22.34</v>
      </c>
      <c r="AO16" s="34">
        <v>43.23</v>
      </c>
      <c r="AP16" s="34">
        <v>22.1</v>
      </c>
      <c r="AQ16" s="34">
        <v>129.995</v>
      </c>
      <c r="AR16" s="34">
        <v>44.94</v>
      </c>
      <c r="AS16" s="34">
        <v>89.11</v>
      </c>
      <c r="AT16" s="34">
        <v>19.71</v>
      </c>
      <c r="AU16" s="34">
        <v>22.7</v>
      </c>
      <c r="AV16" s="34">
        <v>63.13</v>
      </c>
      <c r="AW16" s="34">
        <v>22</v>
      </c>
      <c r="AX16" s="34">
        <v>45.386000000000003</v>
      </c>
      <c r="AY16" s="34">
        <v>22.62</v>
      </c>
      <c r="AZ16" s="34">
        <v>22.012</v>
      </c>
      <c r="BA16" s="41">
        <v>2812.538</v>
      </c>
      <c r="BB16" s="15">
        <v>0</v>
      </c>
    </row>
    <row r="17" spans="1:54" ht="30" x14ac:dyDescent="0.25">
      <c r="A17" s="15" t="s">
        <v>114</v>
      </c>
      <c r="B17" s="18" t="s">
        <v>115</v>
      </c>
      <c r="C17" s="24">
        <v>20</v>
      </c>
      <c r="D17" s="24">
        <v>20.16</v>
      </c>
      <c r="E17" s="24"/>
      <c r="F17" s="24"/>
      <c r="G17" s="24">
        <v>20.16</v>
      </c>
      <c r="H17" s="24"/>
      <c r="I17" s="24"/>
      <c r="J17" s="24"/>
      <c r="K17" s="24"/>
      <c r="L17" s="24"/>
      <c r="M17" s="24"/>
      <c r="N17" s="24"/>
      <c r="O17" s="24"/>
      <c r="P17" s="24">
        <v>41.2</v>
      </c>
      <c r="Q17" s="24"/>
      <c r="R17" s="24"/>
      <c r="S17" s="24"/>
      <c r="T17" s="24"/>
      <c r="U17" s="24"/>
      <c r="V17" s="24"/>
      <c r="W17" s="24">
        <v>9.5399999999999991</v>
      </c>
      <c r="X17" s="34"/>
      <c r="Y17" s="34"/>
      <c r="Z17" s="34"/>
      <c r="AA17" s="34"/>
      <c r="AB17" s="34"/>
      <c r="AC17" s="34">
        <v>59.4</v>
      </c>
      <c r="AD17" s="34">
        <v>277.47000000000003</v>
      </c>
      <c r="AE17" s="34">
        <v>180</v>
      </c>
      <c r="AF17" s="34">
        <v>298.8</v>
      </c>
      <c r="AG17" s="34">
        <v>161.1</v>
      </c>
      <c r="AH17" s="34">
        <v>140.4</v>
      </c>
      <c r="AI17" s="34">
        <v>297.89499999999998</v>
      </c>
      <c r="AJ17" s="34">
        <v>181.44</v>
      </c>
      <c r="AK17" s="34">
        <v>221.4</v>
      </c>
      <c r="AL17" s="34">
        <v>160.65</v>
      </c>
      <c r="AM17" s="34">
        <v>60.4</v>
      </c>
      <c r="AN17" s="34">
        <v>40.049999999999997</v>
      </c>
      <c r="AO17" s="34"/>
      <c r="AP17" s="34"/>
      <c r="AQ17" s="34"/>
      <c r="AR17" s="34">
        <v>19.8</v>
      </c>
      <c r="AS17" s="34">
        <v>40.5</v>
      </c>
      <c r="AT17" s="34">
        <v>80.55</v>
      </c>
      <c r="AU17" s="34">
        <v>179.91499999999999</v>
      </c>
      <c r="AV17" s="34">
        <v>39.6</v>
      </c>
      <c r="AW17" s="34">
        <v>39.6</v>
      </c>
      <c r="AX17" s="34">
        <v>19.8</v>
      </c>
      <c r="AY17" s="34">
        <v>80.099999999999994</v>
      </c>
      <c r="AZ17" s="34">
        <v>99.495000000000005</v>
      </c>
      <c r="BA17" s="41">
        <v>2789.4250000000002</v>
      </c>
      <c r="BB17" s="15">
        <v>0</v>
      </c>
    </row>
    <row r="18" spans="1:54" ht="30" x14ac:dyDescent="0.25">
      <c r="A18" s="15" t="s">
        <v>142</v>
      </c>
      <c r="B18" s="18" t="s">
        <v>143</v>
      </c>
      <c r="C18" s="24"/>
      <c r="D18" s="24"/>
      <c r="E18" s="24"/>
      <c r="F18" s="24">
        <v>25.1</v>
      </c>
      <c r="G18" s="24"/>
      <c r="H18" s="24">
        <v>48.82</v>
      </c>
      <c r="I18" s="24"/>
      <c r="J18" s="24"/>
      <c r="K18" s="24"/>
      <c r="L18" s="24"/>
      <c r="M18" s="24"/>
      <c r="N18" s="24"/>
      <c r="O18" s="24"/>
      <c r="P18" s="24"/>
      <c r="Q18" s="24"/>
      <c r="R18" s="24"/>
      <c r="S18" s="24"/>
      <c r="T18" s="24"/>
      <c r="U18" s="24">
        <v>94.34</v>
      </c>
      <c r="V18" s="24">
        <v>25.42</v>
      </c>
      <c r="W18" s="24">
        <v>88.86</v>
      </c>
      <c r="X18" s="34"/>
      <c r="Y18" s="34">
        <v>46.5</v>
      </c>
      <c r="Z18" s="34">
        <v>23.5</v>
      </c>
      <c r="AA18" s="34">
        <v>46.5</v>
      </c>
      <c r="AB18" s="34">
        <v>70.739999999999995</v>
      </c>
      <c r="AC18" s="34">
        <v>24</v>
      </c>
      <c r="AD18" s="34">
        <v>74.599999999999994</v>
      </c>
      <c r="AE18" s="34">
        <v>48.1</v>
      </c>
      <c r="AF18" s="34"/>
      <c r="AG18" s="34">
        <v>190.7</v>
      </c>
      <c r="AH18" s="34">
        <v>49.78</v>
      </c>
      <c r="AI18" s="34">
        <v>281.39699999999999</v>
      </c>
      <c r="AJ18" s="34">
        <v>400.46</v>
      </c>
      <c r="AK18" s="34">
        <v>337.86</v>
      </c>
      <c r="AL18" s="34">
        <v>216.96</v>
      </c>
      <c r="AM18" s="34">
        <v>96.16</v>
      </c>
      <c r="AN18" s="34">
        <v>94.76</v>
      </c>
      <c r="AO18" s="34">
        <v>119.56</v>
      </c>
      <c r="AP18" s="34">
        <v>193.56</v>
      </c>
      <c r="AQ18" s="34">
        <v>96.28</v>
      </c>
      <c r="AR18" s="34"/>
      <c r="AS18" s="34"/>
      <c r="AT18" s="34"/>
      <c r="AU18" s="34"/>
      <c r="AV18" s="34"/>
      <c r="AW18" s="34"/>
      <c r="AX18" s="34"/>
      <c r="AY18" s="34"/>
      <c r="AZ18" s="34"/>
      <c r="BA18" s="41">
        <v>2693.9569999999999</v>
      </c>
      <c r="BB18" s="15">
        <v>0</v>
      </c>
    </row>
    <row r="19" spans="1:54" x14ac:dyDescent="0.25">
      <c r="A19" s="15" t="s">
        <v>124</v>
      </c>
      <c r="B19" s="18" t="s">
        <v>125</v>
      </c>
      <c r="C19" s="24">
        <v>154</v>
      </c>
      <c r="D19" s="24">
        <v>110</v>
      </c>
      <c r="E19" s="24">
        <v>176</v>
      </c>
      <c r="F19" s="24">
        <v>352</v>
      </c>
      <c r="G19" s="24">
        <v>44</v>
      </c>
      <c r="H19" s="24">
        <v>198</v>
      </c>
      <c r="I19" s="24"/>
      <c r="J19" s="24"/>
      <c r="K19" s="24">
        <v>132</v>
      </c>
      <c r="L19" s="24">
        <v>154</v>
      </c>
      <c r="M19" s="24"/>
      <c r="N19" s="24"/>
      <c r="O19" s="24">
        <v>88</v>
      </c>
      <c r="P19" s="24">
        <v>22</v>
      </c>
      <c r="Q19" s="24">
        <v>88</v>
      </c>
      <c r="R19" s="24">
        <v>88</v>
      </c>
      <c r="S19" s="24"/>
      <c r="T19" s="24"/>
      <c r="U19" s="24"/>
      <c r="V19" s="24"/>
      <c r="W19" s="2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41">
        <v>1606</v>
      </c>
      <c r="BB19" s="15">
        <v>0</v>
      </c>
    </row>
    <row r="20" spans="1:54" ht="30" x14ac:dyDescent="0.25">
      <c r="A20" s="15" t="s">
        <v>564</v>
      </c>
      <c r="B20" s="18" t="s">
        <v>565</v>
      </c>
      <c r="C20" s="24"/>
      <c r="D20" s="24"/>
      <c r="E20" s="24"/>
      <c r="F20" s="24"/>
      <c r="G20" s="24"/>
      <c r="H20" s="24"/>
      <c r="I20" s="24"/>
      <c r="J20" s="24"/>
      <c r="K20" s="24"/>
      <c r="L20" s="24"/>
      <c r="M20" s="24"/>
      <c r="N20" s="24"/>
      <c r="O20" s="24"/>
      <c r="P20" s="24"/>
      <c r="Q20" s="24"/>
      <c r="R20" s="24"/>
      <c r="S20" s="24"/>
      <c r="T20" s="24"/>
      <c r="U20" s="24"/>
      <c r="V20" s="24"/>
      <c r="W20" s="24"/>
      <c r="X20" s="34"/>
      <c r="Y20" s="34"/>
      <c r="Z20" s="34"/>
      <c r="AA20" s="34"/>
      <c r="AB20" s="34"/>
      <c r="AC20" s="34"/>
      <c r="AD20" s="34"/>
      <c r="AE20" s="34"/>
      <c r="AF20" s="34"/>
      <c r="AG20" s="34"/>
      <c r="AH20" s="34"/>
      <c r="AI20" s="34"/>
      <c r="AJ20" s="34"/>
      <c r="AK20" s="34"/>
      <c r="AL20" s="34"/>
      <c r="AM20" s="34"/>
      <c r="AN20" s="34"/>
      <c r="AO20" s="34"/>
      <c r="AP20" s="34"/>
      <c r="AQ20" s="34">
        <v>97.16</v>
      </c>
      <c r="AR20" s="34"/>
      <c r="AS20" s="34">
        <v>450.9</v>
      </c>
      <c r="AT20" s="34"/>
      <c r="AU20" s="34"/>
      <c r="AV20" s="34"/>
      <c r="AW20" s="34"/>
      <c r="AX20" s="34">
        <v>841.65</v>
      </c>
      <c r="AY20" s="34">
        <v>123.15</v>
      </c>
      <c r="AZ20" s="34"/>
      <c r="BA20" s="41">
        <v>1512.86</v>
      </c>
      <c r="BB20" s="15">
        <v>0</v>
      </c>
    </row>
    <row r="21" spans="1:54" x14ac:dyDescent="0.25">
      <c r="A21" s="15" t="s">
        <v>347</v>
      </c>
      <c r="B21" s="18" t="s">
        <v>348</v>
      </c>
      <c r="C21" s="24"/>
      <c r="D21" s="24"/>
      <c r="E21" s="24"/>
      <c r="F21" s="24"/>
      <c r="G21" s="24"/>
      <c r="H21" s="24"/>
      <c r="I21" s="24"/>
      <c r="J21" s="24"/>
      <c r="K21" s="24"/>
      <c r="L21" s="24"/>
      <c r="M21" s="24"/>
      <c r="N21" s="24"/>
      <c r="O21" s="24"/>
      <c r="P21" s="24"/>
      <c r="Q21" s="24"/>
      <c r="R21" s="24"/>
      <c r="S21" s="24"/>
      <c r="T21" s="24"/>
      <c r="U21" s="24"/>
      <c r="V21" s="24"/>
      <c r="W21" s="24"/>
      <c r="X21" s="34"/>
      <c r="Y21" s="34"/>
      <c r="Z21" s="34"/>
      <c r="AA21" s="34"/>
      <c r="AB21" s="34"/>
      <c r="AC21" s="34"/>
      <c r="AD21" s="34"/>
      <c r="AE21" s="34"/>
      <c r="AF21" s="34"/>
      <c r="AG21" s="34"/>
      <c r="AH21" s="34"/>
      <c r="AI21" s="34">
        <v>23</v>
      </c>
      <c r="AJ21" s="34"/>
      <c r="AK21" s="34"/>
      <c r="AL21" s="34"/>
      <c r="AM21" s="34"/>
      <c r="AN21" s="34"/>
      <c r="AO21" s="34"/>
      <c r="AP21" s="34"/>
      <c r="AQ21" s="34"/>
      <c r="AR21" s="34"/>
      <c r="AS21" s="34">
        <v>46</v>
      </c>
      <c r="AT21" s="34"/>
      <c r="AU21" s="34"/>
      <c r="AV21" s="34"/>
      <c r="AW21" s="34"/>
      <c r="AX21" s="34"/>
      <c r="AY21" s="34"/>
      <c r="AZ21" s="34">
        <v>1418.17</v>
      </c>
      <c r="BA21" s="41">
        <v>1487.17</v>
      </c>
      <c r="BB21" s="15">
        <v>0</v>
      </c>
    </row>
    <row r="22" spans="1:54" ht="30" x14ac:dyDescent="0.25">
      <c r="A22" s="15" t="s">
        <v>568</v>
      </c>
      <c r="B22" s="18" t="s">
        <v>569</v>
      </c>
      <c r="C22" s="24"/>
      <c r="D22" s="24"/>
      <c r="E22" s="24"/>
      <c r="F22" s="24"/>
      <c r="G22" s="24"/>
      <c r="H22" s="24"/>
      <c r="I22" s="24"/>
      <c r="J22" s="24"/>
      <c r="K22" s="24"/>
      <c r="L22" s="24"/>
      <c r="M22" s="24"/>
      <c r="N22" s="24"/>
      <c r="O22" s="24"/>
      <c r="P22" s="24"/>
      <c r="Q22" s="24"/>
      <c r="R22" s="24"/>
      <c r="S22" s="24"/>
      <c r="T22" s="24"/>
      <c r="U22" s="24"/>
      <c r="V22" s="24"/>
      <c r="W22" s="24"/>
      <c r="X22" s="34"/>
      <c r="Y22" s="34"/>
      <c r="Z22" s="34"/>
      <c r="AA22" s="34"/>
      <c r="AB22" s="34"/>
      <c r="AC22" s="34"/>
      <c r="AD22" s="34"/>
      <c r="AE22" s="34"/>
      <c r="AF22" s="34"/>
      <c r="AG22" s="34"/>
      <c r="AH22" s="34"/>
      <c r="AI22" s="34"/>
      <c r="AJ22" s="34"/>
      <c r="AK22" s="34">
        <v>19.53</v>
      </c>
      <c r="AL22" s="34">
        <v>20.259</v>
      </c>
      <c r="AM22" s="34">
        <v>104.694</v>
      </c>
      <c r="AN22" s="34"/>
      <c r="AO22" s="34">
        <v>142.43299999999999</v>
      </c>
      <c r="AP22" s="34">
        <v>84.492999999999995</v>
      </c>
      <c r="AQ22" s="34">
        <v>186.46700000000001</v>
      </c>
      <c r="AR22" s="34">
        <v>37.671999999999997</v>
      </c>
      <c r="AS22" s="34">
        <v>124.072</v>
      </c>
      <c r="AT22" s="34">
        <v>41.247</v>
      </c>
      <c r="AU22" s="34">
        <v>44.311</v>
      </c>
      <c r="AV22" s="34">
        <v>102.666</v>
      </c>
      <c r="AW22" s="34">
        <v>103.05800000000001</v>
      </c>
      <c r="AX22" s="34">
        <v>166.13900000000001</v>
      </c>
      <c r="AY22" s="34">
        <v>144.22800000000001</v>
      </c>
      <c r="AZ22" s="34">
        <v>40.473999999999997</v>
      </c>
      <c r="BA22" s="41">
        <v>1361.7429999999999</v>
      </c>
      <c r="BB22" s="15">
        <v>0</v>
      </c>
    </row>
    <row r="23" spans="1:54" ht="30" x14ac:dyDescent="0.25">
      <c r="A23" s="15" t="s">
        <v>102</v>
      </c>
      <c r="B23" s="18" t="s">
        <v>103</v>
      </c>
      <c r="C23" s="24"/>
      <c r="D23" s="24">
        <v>17.437999999999999</v>
      </c>
      <c r="E23" s="24">
        <v>35.307000000000002</v>
      </c>
      <c r="F23" s="24">
        <v>17.359000000000002</v>
      </c>
      <c r="G23" s="24">
        <v>33.777999999999999</v>
      </c>
      <c r="H23" s="24">
        <v>17.443000000000001</v>
      </c>
      <c r="I23" s="24">
        <v>17.459</v>
      </c>
      <c r="J23" s="24">
        <v>35.246000000000002</v>
      </c>
      <c r="K23" s="24">
        <v>17.399999999999999</v>
      </c>
      <c r="L23" s="24">
        <v>17.681000000000001</v>
      </c>
      <c r="M23" s="24">
        <v>54.704999999999998</v>
      </c>
      <c r="N23" s="24">
        <v>17.416</v>
      </c>
      <c r="O23" s="24">
        <v>17.619</v>
      </c>
      <c r="P23" s="24">
        <v>34.886000000000003</v>
      </c>
      <c r="Q23" s="24">
        <v>17.286000000000001</v>
      </c>
      <c r="R23" s="24">
        <v>16.725000000000001</v>
      </c>
      <c r="S23" s="24">
        <v>34.606000000000002</v>
      </c>
      <c r="T23" s="24">
        <v>16.818999999999999</v>
      </c>
      <c r="U23" s="24">
        <v>19.350000000000001</v>
      </c>
      <c r="V23" s="24">
        <v>19.242000000000001</v>
      </c>
      <c r="W23" s="24">
        <v>35.613</v>
      </c>
      <c r="X23" s="34">
        <v>19.675000000000001</v>
      </c>
      <c r="Y23" s="34">
        <v>36.314999999999998</v>
      </c>
      <c r="Z23" s="34">
        <v>19.167000000000002</v>
      </c>
      <c r="AA23" s="34">
        <v>18.917999999999999</v>
      </c>
      <c r="AB23" s="34">
        <v>19.334</v>
      </c>
      <c r="AC23" s="34">
        <v>19.001999999999999</v>
      </c>
      <c r="AD23" s="34">
        <v>19.129000000000001</v>
      </c>
      <c r="AE23" s="34">
        <v>17.969000000000001</v>
      </c>
      <c r="AF23" s="34">
        <v>20.37</v>
      </c>
      <c r="AG23" s="34">
        <v>36.057000000000002</v>
      </c>
      <c r="AH23" s="34">
        <v>18.096</v>
      </c>
      <c r="AI23" s="34">
        <v>37.639000000000003</v>
      </c>
      <c r="AJ23" s="34">
        <v>19.094999999999999</v>
      </c>
      <c r="AK23" s="34">
        <v>18.856999999999999</v>
      </c>
      <c r="AL23" s="34">
        <v>18.718</v>
      </c>
      <c r="AM23" s="34">
        <v>17.413</v>
      </c>
      <c r="AN23" s="34">
        <v>36.697000000000003</v>
      </c>
      <c r="AO23" s="34"/>
      <c r="AP23" s="34">
        <v>36.183</v>
      </c>
      <c r="AQ23" s="34">
        <v>18.649999999999999</v>
      </c>
      <c r="AR23" s="34">
        <v>19.738</v>
      </c>
      <c r="AS23" s="34">
        <v>36.14</v>
      </c>
      <c r="AT23" s="34">
        <v>37.462000000000003</v>
      </c>
      <c r="AU23" s="34">
        <v>17.978999999999999</v>
      </c>
      <c r="AV23" s="34">
        <v>19.209</v>
      </c>
      <c r="AW23" s="34">
        <v>34.658999999999999</v>
      </c>
      <c r="AX23" s="34">
        <v>19.04</v>
      </c>
      <c r="AY23" s="34">
        <v>37.622999999999998</v>
      </c>
      <c r="AZ23" s="34">
        <v>19.826000000000001</v>
      </c>
      <c r="BA23" s="41">
        <v>1182.338</v>
      </c>
      <c r="BB23" s="15">
        <v>0</v>
      </c>
    </row>
    <row r="24" spans="1:54" x14ac:dyDescent="0.25">
      <c r="A24" s="15" t="s">
        <v>196</v>
      </c>
      <c r="B24" s="18" t="s">
        <v>197</v>
      </c>
      <c r="C24" s="24">
        <v>19.584</v>
      </c>
      <c r="D24" s="24">
        <v>19.584</v>
      </c>
      <c r="E24" s="24">
        <v>19.584</v>
      </c>
      <c r="F24" s="24">
        <v>19.584</v>
      </c>
      <c r="G24" s="24">
        <v>39.167999999999999</v>
      </c>
      <c r="H24" s="24">
        <v>19.584</v>
      </c>
      <c r="I24" s="24"/>
      <c r="J24" s="24">
        <v>39.167999999999999</v>
      </c>
      <c r="K24" s="24">
        <v>39.167999999999999</v>
      </c>
      <c r="L24" s="24">
        <v>19.584</v>
      </c>
      <c r="M24" s="24">
        <v>19.584</v>
      </c>
      <c r="N24" s="24">
        <v>39.167999999999999</v>
      </c>
      <c r="O24" s="24">
        <v>19.584</v>
      </c>
      <c r="P24" s="24">
        <v>19.584</v>
      </c>
      <c r="Q24" s="24">
        <v>19.584</v>
      </c>
      <c r="R24" s="24">
        <v>19.584</v>
      </c>
      <c r="S24" s="24">
        <v>39.167999999999999</v>
      </c>
      <c r="T24" s="24">
        <v>19.584</v>
      </c>
      <c r="U24" s="24">
        <v>19.584</v>
      </c>
      <c r="V24" s="24">
        <v>19.584</v>
      </c>
      <c r="W24" s="24">
        <v>19.584</v>
      </c>
      <c r="X24" s="34">
        <v>19.584</v>
      </c>
      <c r="Y24" s="34">
        <v>39.167999999999999</v>
      </c>
      <c r="Z24" s="34"/>
      <c r="AA24" s="34">
        <v>19.584</v>
      </c>
      <c r="AB24" s="34">
        <v>19.584</v>
      </c>
      <c r="AC24" s="34">
        <v>39.167999999999999</v>
      </c>
      <c r="AD24" s="34">
        <v>19.584</v>
      </c>
      <c r="AE24" s="34">
        <v>19.584</v>
      </c>
      <c r="AF24" s="34">
        <v>19.584</v>
      </c>
      <c r="AG24" s="34">
        <v>39.167999999999999</v>
      </c>
      <c r="AH24" s="34"/>
      <c r="AI24" s="34">
        <v>19.584</v>
      </c>
      <c r="AJ24" s="34">
        <v>19.584</v>
      </c>
      <c r="AK24" s="34">
        <v>19.584</v>
      </c>
      <c r="AL24" s="34">
        <v>19.584</v>
      </c>
      <c r="AM24" s="34"/>
      <c r="AN24" s="34">
        <v>19.584</v>
      </c>
      <c r="AO24" s="34">
        <v>19.584</v>
      </c>
      <c r="AP24" s="34">
        <v>19.584</v>
      </c>
      <c r="AQ24" s="34">
        <v>19.584</v>
      </c>
      <c r="AR24" s="34">
        <v>39.167999999999999</v>
      </c>
      <c r="AS24" s="34">
        <v>19.584</v>
      </c>
      <c r="AT24" s="34">
        <v>19.584</v>
      </c>
      <c r="AU24" s="34">
        <v>39.167999999999999</v>
      </c>
      <c r="AV24" s="34">
        <v>19.584</v>
      </c>
      <c r="AW24" s="34">
        <v>19.584</v>
      </c>
      <c r="AX24" s="34">
        <v>19.584</v>
      </c>
      <c r="AY24" s="34">
        <v>19.584</v>
      </c>
      <c r="AZ24" s="34">
        <v>19.584</v>
      </c>
      <c r="BA24" s="41">
        <v>1096.704</v>
      </c>
      <c r="BB24" s="15">
        <v>0</v>
      </c>
    </row>
    <row r="25" spans="1:54" x14ac:dyDescent="0.25">
      <c r="A25" s="15" t="s">
        <v>134</v>
      </c>
      <c r="B25" s="18" t="s">
        <v>135</v>
      </c>
      <c r="C25" s="24">
        <v>432.33</v>
      </c>
      <c r="D25" s="24">
        <v>45.64</v>
      </c>
      <c r="E25" s="24">
        <v>24.5</v>
      </c>
      <c r="F25" s="24"/>
      <c r="G25" s="24">
        <v>47.72</v>
      </c>
      <c r="H25" s="24"/>
      <c r="I25" s="24"/>
      <c r="J25" s="24"/>
      <c r="K25" s="24"/>
      <c r="L25" s="24"/>
      <c r="M25" s="24"/>
      <c r="N25" s="24"/>
      <c r="O25" s="24"/>
      <c r="P25" s="24"/>
      <c r="Q25" s="24">
        <v>127</v>
      </c>
      <c r="R25" s="24"/>
      <c r="S25" s="24"/>
      <c r="T25" s="24">
        <v>23</v>
      </c>
      <c r="U25" s="24"/>
      <c r="V25" s="24"/>
      <c r="W25" s="24"/>
      <c r="X25" s="34">
        <v>125</v>
      </c>
      <c r="Y25" s="34"/>
      <c r="Z25" s="34"/>
      <c r="AA25" s="34"/>
      <c r="AB25" s="34"/>
      <c r="AC25" s="34"/>
      <c r="AD25" s="34"/>
      <c r="AE25" s="34"/>
      <c r="AF25" s="34"/>
      <c r="AG25" s="34"/>
      <c r="AH25" s="34"/>
      <c r="AI25" s="34"/>
      <c r="AJ25" s="34"/>
      <c r="AK25" s="34"/>
      <c r="AL25" s="34"/>
      <c r="AM25" s="34"/>
      <c r="AN25" s="34"/>
      <c r="AO25" s="34"/>
      <c r="AP25" s="34"/>
      <c r="AQ25" s="34"/>
      <c r="AR25" s="34">
        <v>23.14</v>
      </c>
      <c r="AS25" s="34">
        <v>23.86</v>
      </c>
      <c r="AT25" s="34"/>
      <c r="AU25" s="34"/>
      <c r="AV25" s="34">
        <v>23.4</v>
      </c>
      <c r="AW25" s="34">
        <v>47.5</v>
      </c>
      <c r="AX25" s="34">
        <v>46.9</v>
      </c>
      <c r="AY25" s="34"/>
      <c r="AZ25" s="34"/>
      <c r="BA25" s="41">
        <v>989.99</v>
      </c>
      <c r="BB25" s="15">
        <v>0</v>
      </c>
    </row>
    <row r="26" spans="1:54" ht="30" x14ac:dyDescent="0.25">
      <c r="A26" s="15" t="s">
        <v>204</v>
      </c>
      <c r="B26" s="18" t="s">
        <v>205</v>
      </c>
      <c r="C26" s="24">
        <v>22.96</v>
      </c>
      <c r="D26" s="24"/>
      <c r="E26" s="24">
        <v>21.64</v>
      </c>
      <c r="F26" s="24">
        <v>45.182000000000002</v>
      </c>
      <c r="G26" s="24">
        <v>22.12</v>
      </c>
      <c r="H26" s="24"/>
      <c r="I26" s="24"/>
      <c r="J26" s="24"/>
      <c r="K26" s="24">
        <v>66.64</v>
      </c>
      <c r="L26" s="24"/>
      <c r="M26" s="24"/>
      <c r="N26" s="24"/>
      <c r="O26" s="24">
        <v>22.742000000000001</v>
      </c>
      <c r="P26" s="24"/>
      <c r="Q26" s="24"/>
      <c r="R26" s="24"/>
      <c r="S26" s="24"/>
      <c r="T26" s="24"/>
      <c r="U26" s="24"/>
      <c r="V26" s="24"/>
      <c r="W26" s="24"/>
      <c r="X26" s="34"/>
      <c r="Y26" s="34"/>
      <c r="Z26" s="34"/>
      <c r="AA26" s="34"/>
      <c r="AB26" s="34"/>
      <c r="AC26" s="34">
        <v>22</v>
      </c>
      <c r="AD26" s="34">
        <v>44</v>
      </c>
      <c r="AE26" s="34"/>
      <c r="AF26" s="34">
        <v>44</v>
      </c>
      <c r="AG26" s="34">
        <v>23.24</v>
      </c>
      <c r="AH26" s="34"/>
      <c r="AI26" s="34"/>
      <c r="AJ26" s="34"/>
      <c r="AK26" s="34"/>
      <c r="AL26" s="34"/>
      <c r="AM26" s="34"/>
      <c r="AN26" s="34"/>
      <c r="AO26" s="34">
        <v>23</v>
      </c>
      <c r="AP26" s="34">
        <v>23</v>
      </c>
      <c r="AQ26" s="34"/>
      <c r="AR26" s="34"/>
      <c r="AS26" s="34"/>
      <c r="AT26" s="34"/>
      <c r="AU26" s="34"/>
      <c r="AV26" s="34">
        <v>66.566000000000003</v>
      </c>
      <c r="AW26" s="34"/>
      <c r="AX26" s="34">
        <v>65.706000000000003</v>
      </c>
      <c r="AY26" s="34"/>
      <c r="AZ26" s="34">
        <v>64.085999999999999</v>
      </c>
      <c r="BA26" s="41">
        <v>576.88199999999995</v>
      </c>
      <c r="BB26" s="15">
        <v>0</v>
      </c>
    </row>
    <row r="27" spans="1:54" ht="30" x14ac:dyDescent="0.25">
      <c r="A27" s="15" t="s">
        <v>116</v>
      </c>
      <c r="B27" s="18" t="s">
        <v>117</v>
      </c>
      <c r="C27" s="24">
        <v>20</v>
      </c>
      <c r="D27" s="24">
        <v>20</v>
      </c>
      <c r="E27" s="24"/>
      <c r="F27" s="24"/>
      <c r="G27" s="24">
        <v>20</v>
      </c>
      <c r="H27" s="24">
        <v>40</v>
      </c>
      <c r="I27" s="24">
        <v>80</v>
      </c>
      <c r="J27" s="24">
        <v>20</v>
      </c>
      <c r="K27" s="24">
        <v>20</v>
      </c>
      <c r="L27" s="24">
        <v>40</v>
      </c>
      <c r="M27" s="24">
        <v>16.2</v>
      </c>
      <c r="N27" s="24"/>
      <c r="O27" s="24">
        <v>20</v>
      </c>
      <c r="P27" s="24"/>
      <c r="Q27" s="24">
        <v>20</v>
      </c>
      <c r="R27" s="24"/>
      <c r="S27" s="24"/>
      <c r="T27" s="24"/>
      <c r="U27" s="24"/>
      <c r="V27" s="24">
        <v>40</v>
      </c>
      <c r="W27" s="24">
        <v>30.4</v>
      </c>
      <c r="X27" s="34">
        <v>20</v>
      </c>
      <c r="Y27" s="34"/>
      <c r="Z27" s="34"/>
      <c r="AA27" s="34"/>
      <c r="AB27" s="34"/>
      <c r="AC27" s="34"/>
      <c r="AD27" s="34"/>
      <c r="AE27" s="34">
        <v>40</v>
      </c>
      <c r="AF27" s="34"/>
      <c r="AG27" s="34">
        <v>20</v>
      </c>
      <c r="AH27" s="34"/>
      <c r="AI27" s="34"/>
      <c r="AJ27" s="34"/>
      <c r="AK27" s="34"/>
      <c r="AL27" s="34"/>
      <c r="AM27" s="34"/>
      <c r="AN27" s="34"/>
      <c r="AO27" s="34">
        <v>20</v>
      </c>
      <c r="AP27" s="34"/>
      <c r="AQ27" s="34">
        <v>20</v>
      </c>
      <c r="AR27" s="34"/>
      <c r="AS27" s="34"/>
      <c r="AT27" s="34"/>
      <c r="AU27" s="34"/>
      <c r="AV27" s="34"/>
      <c r="AW27" s="34"/>
      <c r="AX27" s="34"/>
      <c r="AY27" s="34">
        <v>19.84</v>
      </c>
      <c r="AZ27" s="34"/>
      <c r="BA27" s="41">
        <v>526.44000000000005</v>
      </c>
      <c r="BB27" s="15">
        <v>0</v>
      </c>
    </row>
    <row r="28" spans="1:54" x14ac:dyDescent="0.25">
      <c r="A28" s="15" t="s">
        <v>120</v>
      </c>
      <c r="B28" s="18" t="s">
        <v>121</v>
      </c>
      <c r="C28" s="24">
        <v>23.74</v>
      </c>
      <c r="D28" s="24"/>
      <c r="E28" s="24"/>
      <c r="F28" s="24"/>
      <c r="G28" s="24"/>
      <c r="H28" s="24"/>
      <c r="I28" s="24"/>
      <c r="J28" s="24"/>
      <c r="K28" s="24"/>
      <c r="L28" s="24"/>
      <c r="M28" s="24"/>
      <c r="N28" s="24"/>
      <c r="O28" s="24"/>
      <c r="P28" s="24"/>
      <c r="Q28" s="24"/>
      <c r="R28" s="24"/>
      <c r="S28" s="24"/>
      <c r="T28" s="24"/>
      <c r="U28" s="24"/>
      <c r="V28" s="24"/>
      <c r="W28" s="24"/>
      <c r="X28" s="34"/>
      <c r="Y28" s="34"/>
      <c r="Z28" s="34"/>
      <c r="AA28" s="34"/>
      <c r="AB28" s="34"/>
      <c r="AC28" s="34"/>
      <c r="AD28" s="34">
        <v>68.05</v>
      </c>
      <c r="AE28" s="34"/>
      <c r="AF28" s="34"/>
      <c r="AG28" s="34"/>
      <c r="AH28" s="34"/>
      <c r="AI28" s="34"/>
      <c r="AJ28" s="34"/>
      <c r="AK28" s="34"/>
      <c r="AL28" s="34"/>
      <c r="AM28" s="34">
        <v>23.12</v>
      </c>
      <c r="AN28" s="34"/>
      <c r="AO28" s="34"/>
      <c r="AP28" s="34">
        <v>91.82</v>
      </c>
      <c r="AQ28" s="34">
        <v>114.86</v>
      </c>
      <c r="AR28" s="34">
        <v>21</v>
      </c>
      <c r="AS28" s="34">
        <v>45.34</v>
      </c>
      <c r="AT28" s="34">
        <v>23</v>
      </c>
      <c r="AU28" s="34"/>
      <c r="AV28" s="34"/>
      <c r="AW28" s="34"/>
      <c r="AX28" s="34">
        <v>23</v>
      </c>
      <c r="AY28" s="34"/>
      <c r="AZ28" s="34">
        <v>23</v>
      </c>
      <c r="BA28" s="41">
        <v>456.93</v>
      </c>
      <c r="BB28" s="15">
        <v>0</v>
      </c>
    </row>
    <row r="29" spans="1:54" x14ac:dyDescent="0.25">
      <c r="A29" s="15" t="s">
        <v>112</v>
      </c>
      <c r="B29" s="18" t="s">
        <v>113</v>
      </c>
      <c r="C29" s="24"/>
      <c r="D29" s="24">
        <v>21</v>
      </c>
      <c r="E29" s="24"/>
      <c r="F29" s="24"/>
      <c r="G29" s="24">
        <v>21</v>
      </c>
      <c r="H29" s="24"/>
      <c r="I29" s="24">
        <v>21</v>
      </c>
      <c r="J29" s="24">
        <v>12</v>
      </c>
      <c r="K29" s="24">
        <v>21</v>
      </c>
      <c r="L29" s="24"/>
      <c r="M29" s="24">
        <v>21</v>
      </c>
      <c r="N29" s="24">
        <v>21</v>
      </c>
      <c r="O29" s="24"/>
      <c r="P29" s="24"/>
      <c r="Q29" s="24"/>
      <c r="R29" s="24">
        <v>12</v>
      </c>
      <c r="S29" s="24">
        <v>21</v>
      </c>
      <c r="T29" s="24"/>
      <c r="U29" s="24">
        <v>21</v>
      </c>
      <c r="V29" s="24"/>
      <c r="W29" s="24"/>
      <c r="X29" s="34">
        <v>12</v>
      </c>
      <c r="Y29" s="34"/>
      <c r="Z29" s="34"/>
      <c r="AA29" s="34"/>
      <c r="AB29" s="34"/>
      <c r="AC29" s="34"/>
      <c r="AD29" s="34"/>
      <c r="AE29" s="34"/>
      <c r="AF29" s="34">
        <v>12</v>
      </c>
      <c r="AG29" s="34"/>
      <c r="AH29" s="34"/>
      <c r="AI29" s="34"/>
      <c r="AJ29" s="34"/>
      <c r="AK29" s="34">
        <v>9.1999999999999993</v>
      </c>
      <c r="AL29" s="34"/>
      <c r="AM29" s="34"/>
      <c r="AN29" s="34"/>
      <c r="AO29" s="34"/>
      <c r="AP29" s="34"/>
      <c r="AQ29" s="34"/>
      <c r="AR29" s="34"/>
      <c r="AS29" s="34">
        <v>12</v>
      </c>
      <c r="AT29" s="34">
        <v>33</v>
      </c>
      <c r="AU29" s="34">
        <v>21</v>
      </c>
      <c r="AV29" s="34"/>
      <c r="AW29" s="34">
        <v>42</v>
      </c>
      <c r="AX29" s="34">
        <v>62.16</v>
      </c>
      <c r="AY29" s="34">
        <v>21</v>
      </c>
      <c r="AZ29" s="34"/>
      <c r="BA29" s="41">
        <v>416.36</v>
      </c>
      <c r="BB29" s="15">
        <v>0</v>
      </c>
    </row>
    <row r="30" spans="1:54" ht="30" x14ac:dyDescent="0.25">
      <c r="A30" s="15" t="s">
        <v>148</v>
      </c>
      <c r="B30" s="18" t="s">
        <v>149</v>
      </c>
      <c r="C30" s="24"/>
      <c r="D30" s="24"/>
      <c r="E30" s="24"/>
      <c r="F30" s="24"/>
      <c r="G30" s="24"/>
      <c r="H30" s="24"/>
      <c r="I30" s="24"/>
      <c r="J30" s="24"/>
      <c r="K30" s="24"/>
      <c r="L30" s="24"/>
      <c r="M30" s="24">
        <v>22</v>
      </c>
      <c r="N30" s="24"/>
      <c r="O30" s="24"/>
      <c r="P30" s="24"/>
      <c r="Q30" s="24">
        <v>66.8</v>
      </c>
      <c r="R30" s="24">
        <v>92.8</v>
      </c>
      <c r="S30" s="24">
        <v>22.8</v>
      </c>
      <c r="T30" s="24">
        <v>66</v>
      </c>
      <c r="U30" s="24">
        <v>22</v>
      </c>
      <c r="V30" s="24">
        <v>25.8</v>
      </c>
      <c r="W30" s="24">
        <v>24</v>
      </c>
      <c r="X30" s="34"/>
      <c r="Y30" s="34">
        <v>10.000500000000001</v>
      </c>
      <c r="Z30" s="34"/>
      <c r="AA30" s="34"/>
      <c r="AB30" s="34"/>
      <c r="AC30" s="34">
        <v>21.6</v>
      </c>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41">
        <v>373.8005</v>
      </c>
      <c r="BB30" s="15">
        <v>0</v>
      </c>
    </row>
    <row r="31" spans="1:54" ht="30" x14ac:dyDescent="0.25">
      <c r="A31" s="15" t="s">
        <v>140</v>
      </c>
      <c r="B31" s="18" t="s">
        <v>141</v>
      </c>
      <c r="C31" s="24"/>
      <c r="D31" s="24"/>
      <c r="E31" s="24"/>
      <c r="F31" s="24"/>
      <c r="G31" s="24"/>
      <c r="H31" s="24"/>
      <c r="I31" s="24"/>
      <c r="J31" s="24"/>
      <c r="K31" s="24"/>
      <c r="L31" s="24"/>
      <c r="M31" s="24"/>
      <c r="N31" s="24"/>
      <c r="O31" s="24">
        <v>19.527000000000001</v>
      </c>
      <c r="P31" s="24"/>
      <c r="Q31" s="24"/>
      <c r="R31" s="24"/>
      <c r="S31" s="24"/>
      <c r="T31" s="24"/>
      <c r="U31" s="24">
        <v>118.5</v>
      </c>
      <c r="V31" s="24">
        <v>184.05</v>
      </c>
      <c r="W31" s="2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41">
        <v>322.077</v>
      </c>
      <c r="BB31" s="15">
        <v>0</v>
      </c>
    </row>
    <row r="32" spans="1:54" ht="30" x14ac:dyDescent="0.25">
      <c r="A32" s="15" t="s">
        <v>170</v>
      </c>
      <c r="B32" s="18" t="s">
        <v>171</v>
      </c>
      <c r="C32" s="24">
        <v>11.09</v>
      </c>
      <c r="D32" s="24"/>
      <c r="E32" s="24">
        <v>5.84</v>
      </c>
      <c r="F32" s="24">
        <v>10</v>
      </c>
      <c r="G32" s="24"/>
      <c r="H32" s="24">
        <v>12.680249999999999</v>
      </c>
      <c r="I32" s="24"/>
      <c r="J32" s="24"/>
      <c r="K32" s="24"/>
      <c r="L32" s="24"/>
      <c r="M32" s="24"/>
      <c r="N32" s="24"/>
      <c r="O32" s="24"/>
      <c r="P32" s="24"/>
      <c r="Q32" s="24"/>
      <c r="R32" s="24"/>
      <c r="S32" s="24">
        <v>38.913249999999998</v>
      </c>
      <c r="T32" s="24">
        <v>2.8616000000000001</v>
      </c>
      <c r="U32" s="24"/>
      <c r="V32" s="24">
        <v>19.222000000000001</v>
      </c>
      <c r="W32" s="24">
        <v>10.23</v>
      </c>
      <c r="X32" s="34"/>
      <c r="Y32" s="34">
        <v>12.75075</v>
      </c>
      <c r="Z32" s="34">
        <v>9.73</v>
      </c>
      <c r="AA32" s="34">
        <v>3.94</v>
      </c>
      <c r="AB32" s="34">
        <v>9.6</v>
      </c>
      <c r="AC32" s="34">
        <v>13.2</v>
      </c>
      <c r="AD32" s="34">
        <v>3.05</v>
      </c>
      <c r="AE32" s="34"/>
      <c r="AF32" s="34"/>
      <c r="AG32" s="34"/>
      <c r="AH32" s="34">
        <v>9.8460000000000001</v>
      </c>
      <c r="AI32" s="34">
        <v>8.2940000000000005</v>
      </c>
      <c r="AJ32" s="34">
        <v>8.24</v>
      </c>
      <c r="AK32" s="34">
        <v>12.4</v>
      </c>
      <c r="AL32" s="34">
        <v>2</v>
      </c>
      <c r="AM32" s="34">
        <v>9.26</v>
      </c>
      <c r="AN32" s="34"/>
      <c r="AO32" s="34">
        <v>6.85</v>
      </c>
      <c r="AP32" s="34">
        <v>22.742000000000001</v>
      </c>
      <c r="AQ32" s="34"/>
      <c r="AR32" s="34">
        <v>5.32</v>
      </c>
      <c r="AS32" s="34"/>
      <c r="AT32" s="34">
        <v>11.45025</v>
      </c>
      <c r="AU32" s="34"/>
      <c r="AV32" s="34">
        <v>5.01</v>
      </c>
      <c r="AW32" s="34">
        <v>4.16</v>
      </c>
      <c r="AX32" s="34">
        <v>16.510249999999999</v>
      </c>
      <c r="AY32" s="34">
        <v>10.51</v>
      </c>
      <c r="AZ32" s="34">
        <v>8.0399999999999991</v>
      </c>
      <c r="BA32" s="41">
        <v>303.74034999999998</v>
      </c>
      <c r="BB32" s="15">
        <v>0</v>
      </c>
    </row>
    <row r="33" spans="1:54" ht="30" x14ac:dyDescent="0.25">
      <c r="A33" s="15" t="s">
        <v>126</v>
      </c>
      <c r="B33" s="18" t="s">
        <v>127</v>
      </c>
      <c r="C33" s="24">
        <v>4.7984</v>
      </c>
      <c r="D33" s="24"/>
      <c r="E33" s="24"/>
      <c r="F33" s="24">
        <v>0.95199999999999996</v>
      </c>
      <c r="G33" s="24">
        <v>19.9376</v>
      </c>
      <c r="H33" s="24"/>
      <c r="I33" s="24"/>
      <c r="J33" s="24">
        <v>1.0680000000000001</v>
      </c>
      <c r="K33" s="24"/>
      <c r="L33" s="24">
        <v>22</v>
      </c>
      <c r="M33" s="24">
        <v>11.12</v>
      </c>
      <c r="N33" s="24">
        <v>1.34</v>
      </c>
      <c r="O33" s="24"/>
      <c r="P33" s="24">
        <v>19.5</v>
      </c>
      <c r="Q33" s="24">
        <v>1.0426</v>
      </c>
      <c r="R33" s="24">
        <v>15</v>
      </c>
      <c r="S33" s="24"/>
      <c r="T33" s="24"/>
      <c r="U33" s="24">
        <v>16.918500000000002</v>
      </c>
      <c r="V33" s="24"/>
      <c r="W33" s="24">
        <v>8.0370000000000008</v>
      </c>
      <c r="X33" s="34">
        <v>5.5488</v>
      </c>
      <c r="Y33" s="34"/>
      <c r="Z33" s="34"/>
      <c r="AA33" s="34">
        <v>8.9585000000000008</v>
      </c>
      <c r="AB33" s="34">
        <v>20.710999999999999</v>
      </c>
      <c r="AC33" s="34">
        <v>2.1006999999999998</v>
      </c>
      <c r="AD33" s="34">
        <v>16.986000000000001</v>
      </c>
      <c r="AE33" s="34"/>
      <c r="AF33" s="34">
        <v>7.1696999999999997</v>
      </c>
      <c r="AG33" s="34">
        <v>8.8350000000000009</v>
      </c>
      <c r="AH33" s="34">
        <v>0.22500000000000001</v>
      </c>
      <c r="AI33" s="34"/>
      <c r="AJ33" s="34">
        <v>9.11</v>
      </c>
      <c r="AK33" s="34"/>
      <c r="AL33" s="34"/>
      <c r="AM33" s="34"/>
      <c r="AN33" s="34">
        <v>9.891</v>
      </c>
      <c r="AO33" s="34">
        <v>3.8559999999999999</v>
      </c>
      <c r="AP33" s="34"/>
      <c r="AQ33" s="34">
        <v>5.4640000000000004</v>
      </c>
      <c r="AR33" s="34">
        <v>27.15</v>
      </c>
      <c r="AS33" s="34">
        <v>1.2649999999999999</v>
      </c>
      <c r="AT33" s="34"/>
      <c r="AU33" s="34"/>
      <c r="AV33" s="34">
        <v>24.317</v>
      </c>
      <c r="AW33" s="34">
        <v>14.6</v>
      </c>
      <c r="AX33" s="34"/>
      <c r="AY33" s="34">
        <v>0.193</v>
      </c>
      <c r="AZ33" s="34">
        <v>3.2799</v>
      </c>
      <c r="BA33" s="41">
        <v>291.37470000000002</v>
      </c>
      <c r="BB33" s="15">
        <v>0</v>
      </c>
    </row>
    <row r="34" spans="1:54" x14ac:dyDescent="0.25">
      <c r="A34" s="15" t="s">
        <v>128</v>
      </c>
      <c r="B34" s="18" t="s">
        <v>129</v>
      </c>
      <c r="C34" s="24"/>
      <c r="D34" s="24">
        <v>108.26</v>
      </c>
      <c r="E34" s="24"/>
      <c r="F34" s="24"/>
      <c r="G34" s="24"/>
      <c r="H34" s="24"/>
      <c r="I34" s="24"/>
      <c r="J34" s="24">
        <v>55.17</v>
      </c>
      <c r="K34" s="24"/>
      <c r="L34" s="24"/>
      <c r="M34" s="24"/>
      <c r="N34" s="24"/>
      <c r="O34" s="24"/>
      <c r="P34" s="24"/>
      <c r="Q34" s="24"/>
      <c r="R34" s="24"/>
      <c r="S34" s="24"/>
      <c r="T34" s="24"/>
      <c r="U34" s="24"/>
      <c r="V34" s="24"/>
      <c r="W34" s="24"/>
      <c r="X34" s="34"/>
      <c r="Y34" s="34"/>
      <c r="Z34" s="34"/>
      <c r="AA34" s="34"/>
      <c r="AB34" s="34"/>
      <c r="AC34" s="34"/>
      <c r="AD34" s="34"/>
      <c r="AE34" s="34">
        <v>20.46</v>
      </c>
      <c r="AF34" s="34">
        <v>21.83</v>
      </c>
      <c r="AG34" s="34"/>
      <c r="AH34" s="34"/>
      <c r="AI34" s="34"/>
      <c r="AJ34" s="34"/>
      <c r="AK34" s="34"/>
      <c r="AL34" s="34">
        <v>21.518000000000001</v>
      </c>
      <c r="AM34" s="34"/>
      <c r="AN34" s="34"/>
      <c r="AO34" s="34"/>
      <c r="AP34" s="34"/>
      <c r="AQ34" s="34"/>
      <c r="AR34" s="34"/>
      <c r="AS34" s="34">
        <v>22</v>
      </c>
      <c r="AT34" s="34"/>
      <c r="AU34" s="34"/>
      <c r="AV34" s="34"/>
      <c r="AW34" s="34"/>
      <c r="AX34" s="34"/>
      <c r="AY34" s="34">
        <v>22.42</v>
      </c>
      <c r="AZ34" s="34"/>
      <c r="BA34" s="41">
        <v>271.65800000000002</v>
      </c>
      <c r="BB34" s="15">
        <v>0</v>
      </c>
    </row>
    <row r="35" spans="1:54" ht="30" x14ac:dyDescent="0.25">
      <c r="A35" s="15" t="s">
        <v>146</v>
      </c>
      <c r="B35" s="18" t="s">
        <v>147</v>
      </c>
      <c r="C35" s="24">
        <v>24.6</v>
      </c>
      <c r="D35" s="24"/>
      <c r="E35" s="24">
        <v>23.88</v>
      </c>
      <c r="F35" s="24">
        <v>196.48</v>
      </c>
      <c r="G35" s="24">
        <v>23.4</v>
      </c>
      <c r="H35" s="24"/>
      <c r="I35" s="24"/>
      <c r="J35" s="24"/>
      <c r="K35" s="24"/>
      <c r="L35" s="24"/>
      <c r="M35" s="24"/>
      <c r="N35" s="24"/>
      <c r="O35" s="24"/>
      <c r="P35" s="24"/>
      <c r="Q35" s="24"/>
      <c r="R35" s="24"/>
      <c r="S35" s="24"/>
      <c r="T35" s="24"/>
      <c r="U35" s="24"/>
      <c r="V35" s="24"/>
      <c r="W35" s="2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41">
        <v>268.36</v>
      </c>
      <c r="BB35" s="15">
        <v>0</v>
      </c>
    </row>
    <row r="36" spans="1:54" x14ac:dyDescent="0.25">
      <c r="A36" s="15" t="s">
        <v>110</v>
      </c>
      <c r="B36" s="18" t="s">
        <v>111</v>
      </c>
      <c r="C36" s="24">
        <v>23</v>
      </c>
      <c r="D36" s="24"/>
      <c r="E36" s="24"/>
      <c r="F36" s="24"/>
      <c r="G36" s="24"/>
      <c r="H36" s="24"/>
      <c r="I36" s="24"/>
      <c r="J36" s="24"/>
      <c r="K36" s="24"/>
      <c r="L36" s="24"/>
      <c r="M36" s="24"/>
      <c r="N36" s="24">
        <v>22</v>
      </c>
      <c r="O36" s="24"/>
      <c r="P36" s="24"/>
      <c r="Q36" s="24"/>
      <c r="R36" s="24">
        <v>22</v>
      </c>
      <c r="S36" s="24"/>
      <c r="T36" s="24">
        <v>22</v>
      </c>
      <c r="U36" s="24">
        <v>22</v>
      </c>
      <c r="V36" s="24"/>
      <c r="W36" s="24"/>
      <c r="X36" s="34"/>
      <c r="Y36" s="34"/>
      <c r="Z36" s="34"/>
      <c r="AA36" s="34"/>
      <c r="AB36" s="34"/>
      <c r="AC36" s="34"/>
      <c r="AD36" s="34"/>
      <c r="AE36" s="34"/>
      <c r="AF36" s="34"/>
      <c r="AG36" s="34"/>
      <c r="AH36" s="34"/>
      <c r="AI36" s="34"/>
      <c r="AJ36" s="34"/>
      <c r="AK36" s="34"/>
      <c r="AL36" s="34"/>
      <c r="AM36" s="34"/>
      <c r="AN36" s="34"/>
      <c r="AO36" s="34"/>
      <c r="AP36" s="34"/>
      <c r="AQ36" s="34"/>
      <c r="AR36" s="34"/>
      <c r="AS36" s="34">
        <v>23</v>
      </c>
      <c r="AT36" s="34"/>
      <c r="AU36" s="34"/>
      <c r="AV36" s="34">
        <v>66</v>
      </c>
      <c r="AW36" s="34"/>
      <c r="AX36" s="34"/>
      <c r="AY36" s="34">
        <v>44</v>
      </c>
      <c r="AZ36" s="34"/>
      <c r="BA36" s="41">
        <v>244</v>
      </c>
      <c r="BB36" s="15">
        <v>0</v>
      </c>
    </row>
    <row r="37" spans="1:54" x14ac:dyDescent="0.25">
      <c r="A37" s="15" t="s">
        <v>122</v>
      </c>
      <c r="B37" s="18" t="s">
        <v>123</v>
      </c>
      <c r="C37" s="24"/>
      <c r="D37" s="24"/>
      <c r="E37" s="24"/>
      <c r="F37" s="24"/>
      <c r="G37" s="24"/>
      <c r="H37" s="24"/>
      <c r="I37" s="24"/>
      <c r="J37" s="24"/>
      <c r="K37" s="24"/>
      <c r="L37" s="24"/>
      <c r="M37" s="24"/>
      <c r="N37" s="24"/>
      <c r="O37" s="24"/>
      <c r="P37" s="24"/>
      <c r="Q37" s="24"/>
      <c r="R37" s="24">
        <v>21</v>
      </c>
      <c r="S37" s="24"/>
      <c r="T37" s="24">
        <v>22</v>
      </c>
      <c r="U37" s="24"/>
      <c r="V37" s="24"/>
      <c r="W37" s="24">
        <v>22</v>
      </c>
      <c r="X37" s="34"/>
      <c r="Y37" s="34"/>
      <c r="Z37" s="34">
        <v>22</v>
      </c>
      <c r="AA37" s="34">
        <v>44</v>
      </c>
      <c r="AB37" s="34"/>
      <c r="AC37" s="34"/>
      <c r="AD37" s="34"/>
      <c r="AE37" s="34"/>
      <c r="AF37" s="34"/>
      <c r="AG37" s="34">
        <v>22</v>
      </c>
      <c r="AH37" s="34"/>
      <c r="AI37" s="34"/>
      <c r="AJ37" s="34"/>
      <c r="AK37" s="34"/>
      <c r="AL37" s="34"/>
      <c r="AM37" s="34"/>
      <c r="AN37" s="34">
        <v>22</v>
      </c>
      <c r="AO37" s="34"/>
      <c r="AP37" s="34"/>
      <c r="AQ37" s="34"/>
      <c r="AR37" s="34"/>
      <c r="AS37" s="34"/>
      <c r="AT37" s="34"/>
      <c r="AU37" s="34"/>
      <c r="AV37" s="34"/>
      <c r="AW37" s="34"/>
      <c r="AX37" s="34"/>
      <c r="AY37" s="34"/>
      <c r="AZ37" s="34"/>
      <c r="BA37" s="41">
        <v>175</v>
      </c>
      <c r="BB37" s="15">
        <v>0</v>
      </c>
    </row>
    <row r="38" spans="1:54" ht="30" x14ac:dyDescent="0.25">
      <c r="A38" s="15" t="s">
        <v>225</v>
      </c>
      <c r="B38" s="18" t="s">
        <v>226</v>
      </c>
      <c r="C38" s="24"/>
      <c r="D38" s="24"/>
      <c r="E38" s="24"/>
      <c r="F38" s="24"/>
      <c r="G38" s="24"/>
      <c r="H38" s="24"/>
      <c r="I38" s="24"/>
      <c r="J38" s="24"/>
      <c r="K38" s="24"/>
      <c r="L38" s="24"/>
      <c r="M38" s="24"/>
      <c r="N38" s="24"/>
      <c r="O38" s="24"/>
      <c r="P38" s="24"/>
      <c r="Q38" s="24"/>
      <c r="R38" s="24"/>
      <c r="S38" s="24"/>
      <c r="T38" s="24"/>
      <c r="U38" s="24"/>
      <c r="V38" s="24"/>
      <c r="W38" s="24"/>
      <c r="X38" s="34"/>
      <c r="Y38" s="34"/>
      <c r="Z38" s="34"/>
      <c r="AA38" s="34"/>
      <c r="AB38" s="34"/>
      <c r="AC38" s="34"/>
      <c r="AD38" s="34">
        <v>101.25</v>
      </c>
      <c r="AE38" s="34">
        <v>20.25</v>
      </c>
      <c r="AF38" s="34">
        <v>20.25</v>
      </c>
      <c r="AG38" s="34">
        <v>20.25</v>
      </c>
      <c r="AH38" s="34"/>
      <c r="AI38" s="34"/>
      <c r="AJ38" s="34"/>
      <c r="AK38" s="34"/>
      <c r="AL38" s="34"/>
      <c r="AM38" s="34"/>
      <c r="AN38" s="34"/>
      <c r="AO38" s="34"/>
      <c r="AP38" s="34"/>
      <c r="AQ38" s="34"/>
      <c r="AR38" s="34"/>
      <c r="AS38" s="34"/>
      <c r="AT38" s="34"/>
      <c r="AU38" s="34"/>
      <c r="AV38" s="34"/>
      <c r="AW38" s="34"/>
      <c r="AX38" s="34"/>
      <c r="AY38" s="34"/>
      <c r="AZ38" s="34"/>
      <c r="BA38" s="41">
        <v>162</v>
      </c>
      <c r="BB38" s="15">
        <v>0</v>
      </c>
    </row>
    <row r="39" spans="1:54" x14ac:dyDescent="0.25">
      <c r="A39" s="15" t="s">
        <v>319</v>
      </c>
      <c r="B39" s="18" t="s">
        <v>320</v>
      </c>
      <c r="C39" s="24"/>
      <c r="D39" s="24"/>
      <c r="E39" s="24"/>
      <c r="F39" s="24"/>
      <c r="G39" s="24"/>
      <c r="H39" s="24"/>
      <c r="I39" s="24"/>
      <c r="J39" s="24"/>
      <c r="K39" s="24"/>
      <c r="L39" s="24"/>
      <c r="M39" s="24"/>
      <c r="N39" s="24"/>
      <c r="O39" s="24"/>
      <c r="P39" s="24"/>
      <c r="Q39" s="24"/>
      <c r="R39" s="24"/>
      <c r="S39" s="24"/>
      <c r="T39" s="24"/>
      <c r="U39" s="24"/>
      <c r="V39" s="24"/>
      <c r="W39" s="24"/>
      <c r="X39" s="34"/>
      <c r="Y39" s="34">
        <v>20.02</v>
      </c>
      <c r="Z39" s="34">
        <v>60.06</v>
      </c>
      <c r="AA39" s="34">
        <v>64.311999999999998</v>
      </c>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41">
        <v>144.392</v>
      </c>
      <c r="BB39" s="15">
        <v>0</v>
      </c>
    </row>
    <row r="40" spans="1:54" x14ac:dyDescent="0.25">
      <c r="A40" s="15" t="s">
        <v>100</v>
      </c>
      <c r="B40" s="18" t="s">
        <v>101</v>
      </c>
      <c r="C40" s="24"/>
      <c r="D40" s="24"/>
      <c r="E40" s="24"/>
      <c r="F40" s="24">
        <v>41.3</v>
      </c>
      <c r="G40" s="24"/>
      <c r="H40" s="24"/>
      <c r="I40" s="24"/>
      <c r="J40" s="24"/>
      <c r="K40" s="24"/>
      <c r="L40" s="24"/>
      <c r="M40" s="24">
        <v>17.73</v>
      </c>
      <c r="N40" s="24"/>
      <c r="O40" s="24"/>
      <c r="P40" s="24"/>
      <c r="Q40" s="24"/>
      <c r="R40" s="24"/>
      <c r="S40" s="24">
        <v>3.42</v>
      </c>
      <c r="T40" s="24"/>
      <c r="U40" s="24"/>
      <c r="V40" s="24"/>
      <c r="W40" s="24"/>
      <c r="X40" s="34"/>
      <c r="Y40" s="34"/>
      <c r="Z40" s="34"/>
      <c r="AA40" s="34"/>
      <c r="AB40" s="34"/>
      <c r="AC40" s="34"/>
      <c r="AD40" s="34"/>
      <c r="AE40" s="34"/>
      <c r="AF40" s="34"/>
      <c r="AG40" s="34">
        <v>19.295000000000002</v>
      </c>
      <c r="AH40" s="34"/>
      <c r="AI40" s="34"/>
      <c r="AJ40" s="34"/>
      <c r="AK40" s="34"/>
      <c r="AL40" s="34"/>
      <c r="AM40" s="34"/>
      <c r="AN40" s="34"/>
      <c r="AO40" s="34"/>
      <c r="AP40" s="34"/>
      <c r="AQ40" s="34"/>
      <c r="AR40" s="34"/>
      <c r="AS40" s="34">
        <v>20.754999999999999</v>
      </c>
      <c r="AT40" s="34"/>
      <c r="AU40" s="34"/>
      <c r="AV40" s="34"/>
      <c r="AW40" s="34"/>
      <c r="AX40" s="34"/>
      <c r="AY40" s="34"/>
      <c r="AZ40" s="34"/>
      <c r="BA40" s="41">
        <v>102.5</v>
      </c>
      <c r="BB40" s="15">
        <v>0</v>
      </c>
    </row>
    <row r="41" spans="1:54" ht="30" x14ac:dyDescent="0.25">
      <c r="A41" s="15" t="s">
        <v>299</v>
      </c>
      <c r="B41" s="18" t="s">
        <v>300</v>
      </c>
      <c r="C41" s="24"/>
      <c r="D41" s="24"/>
      <c r="E41" s="24"/>
      <c r="F41" s="24"/>
      <c r="G41" s="24"/>
      <c r="H41" s="24"/>
      <c r="I41" s="24"/>
      <c r="J41" s="24"/>
      <c r="K41" s="24"/>
      <c r="L41" s="24"/>
      <c r="M41" s="24"/>
      <c r="N41" s="24"/>
      <c r="O41" s="24"/>
      <c r="P41" s="24"/>
      <c r="Q41" s="24"/>
      <c r="R41" s="24"/>
      <c r="S41" s="24"/>
      <c r="T41" s="24"/>
      <c r="U41" s="24"/>
      <c r="V41" s="24"/>
      <c r="W41" s="24"/>
      <c r="X41" s="34"/>
      <c r="Y41" s="34"/>
      <c r="Z41" s="34"/>
      <c r="AA41" s="34"/>
      <c r="AB41" s="34"/>
      <c r="AC41" s="34"/>
      <c r="AD41" s="34">
        <v>73.02</v>
      </c>
      <c r="AE41" s="34">
        <v>25</v>
      </c>
      <c r="AF41" s="34"/>
      <c r="AG41" s="34"/>
      <c r="AH41" s="34"/>
      <c r="AI41" s="34"/>
      <c r="AJ41" s="34"/>
      <c r="AK41" s="34"/>
      <c r="AL41" s="34"/>
      <c r="AM41" s="34"/>
      <c r="AN41" s="34"/>
      <c r="AO41" s="34"/>
      <c r="AP41" s="34"/>
      <c r="AQ41" s="34"/>
      <c r="AR41" s="34"/>
      <c r="AS41" s="34"/>
      <c r="AT41" s="34"/>
      <c r="AU41" s="34"/>
      <c r="AV41" s="34"/>
      <c r="AW41" s="34"/>
      <c r="AX41" s="34"/>
      <c r="AY41" s="34"/>
      <c r="AZ41" s="34"/>
      <c r="BA41" s="41">
        <v>98.02</v>
      </c>
      <c r="BB41" s="15">
        <v>0</v>
      </c>
    </row>
    <row r="42" spans="1:54" ht="30" x14ac:dyDescent="0.25">
      <c r="A42" s="15" t="s">
        <v>194</v>
      </c>
      <c r="B42" s="18" t="s">
        <v>195</v>
      </c>
      <c r="C42" s="24"/>
      <c r="D42" s="24"/>
      <c r="E42" s="24"/>
      <c r="F42" s="24"/>
      <c r="G42" s="24"/>
      <c r="H42" s="24"/>
      <c r="I42" s="24"/>
      <c r="J42" s="24"/>
      <c r="K42" s="24"/>
      <c r="L42" s="24"/>
      <c r="M42" s="24"/>
      <c r="N42" s="24"/>
      <c r="O42" s="24"/>
      <c r="P42" s="24"/>
      <c r="Q42" s="24"/>
      <c r="R42" s="24"/>
      <c r="S42" s="24"/>
      <c r="T42" s="24">
        <v>2.5000000000000001E-3</v>
      </c>
      <c r="U42" s="24"/>
      <c r="V42" s="24"/>
      <c r="W42" s="24"/>
      <c r="X42" s="34"/>
      <c r="Y42" s="34"/>
      <c r="Z42" s="34"/>
      <c r="AA42" s="34"/>
      <c r="AB42" s="34"/>
      <c r="AC42" s="34"/>
      <c r="AD42" s="34"/>
      <c r="AE42" s="34"/>
      <c r="AF42" s="34"/>
      <c r="AG42" s="34"/>
      <c r="AH42" s="34"/>
      <c r="AI42" s="34">
        <v>48</v>
      </c>
      <c r="AJ42" s="34"/>
      <c r="AK42" s="34">
        <v>47.5</v>
      </c>
      <c r="AL42" s="34"/>
      <c r="AM42" s="34"/>
      <c r="AN42" s="34"/>
      <c r="AO42" s="34"/>
      <c r="AP42" s="34"/>
      <c r="AQ42" s="34"/>
      <c r="AR42" s="34"/>
      <c r="AS42" s="34"/>
      <c r="AT42" s="34"/>
      <c r="AU42" s="34"/>
      <c r="AV42" s="34"/>
      <c r="AW42" s="34"/>
      <c r="AX42" s="34"/>
      <c r="AY42" s="34"/>
      <c r="AZ42" s="34"/>
      <c r="BA42" s="41">
        <v>95.502499999999998</v>
      </c>
      <c r="BB42" s="15">
        <v>0</v>
      </c>
    </row>
    <row r="43" spans="1:54" x14ac:dyDescent="0.25">
      <c r="A43" s="15" t="s">
        <v>164</v>
      </c>
      <c r="B43" s="18" t="s">
        <v>165</v>
      </c>
      <c r="C43" s="24">
        <v>21</v>
      </c>
      <c r="D43" s="24"/>
      <c r="E43" s="24"/>
      <c r="F43" s="24"/>
      <c r="G43" s="24"/>
      <c r="H43" s="24"/>
      <c r="I43" s="24"/>
      <c r="J43" s="24"/>
      <c r="K43" s="24"/>
      <c r="L43" s="24"/>
      <c r="M43" s="24"/>
      <c r="N43" s="24"/>
      <c r="O43" s="24"/>
      <c r="P43" s="24"/>
      <c r="Q43" s="24"/>
      <c r="R43" s="24"/>
      <c r="S43" s="24"/>
      <c r="T43" s="24"/>
      <c r="U43" s="24"/>
      <c r="V43" s="24"/>
      <c r="W43" s="2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v>22</v>
      </c>
      <c r="AV43" s="34"/>
      <c r="AW43" s="34">
        <v>44</v>
      </c>
      <c r="AX43" s="34"/>
      <c r="AY43" s="34"/>
      <c r="AZ43" s="34"/>
      <c r="BA43" s="41">
        <v>87</v>
      </c>
      <c r="BB43" s="15">
        <v>0</v>
      </c>
    </row>
    <row r="44" spans="1:54" ht="30" x14ac:dyDescent="0.25">
      <c r="A44" s="15" t="s">
        <v>158</v>
      </c>
      <c r="B44" s="18" t="s">
        <v>159</v>
      </c>
      <c r="C44" s="24"/>
      <c r="D44" s="24"/>
      <c r="E44" s="24"/>
      <c r="F44" s="24"/>
      <c r="G44" s="24"/>
      <c r="H44" s="24"/>
      <c r="I44" s="24"/>
      <c r="J44" s="24"/>
      <c r="K44" s="24"/>
      <c r="L44" s="24"/>
      <c r="M44" s="24"/>
      <c r="N44" s="24">
        <v>16.685199999999998</v>
      </c>
      <c r="O44" s="24"/>
      <c r="P44" s="24"/>
      <c r="Q44" s="24"/>
      <c r="R44" s="24"/>
      <c r="S44" s="24"/>
      <c r="T44" s="24"/>
      <c r="U44" s="24"/>
      <c r="V44" s="24"/>
      <c r="W44" s="24"/>
      <c r="X44" s="34"/>
      <c r="Y44" s="34"/>
      <c r="Z44" s="34"/>
      <c r="AA44" s="34"/>
      <c r="AB44" s="34">
        <v>17.739999999999998</v>
      </c>
      <c r="AC44" s="34"/>
      <c r="AD44" s="34"/>
      <c r="AE44" s="34"/>
      <c r="AF44" s="34"/>
      <c r="AG44" s="34"/>
      <c r="AH44" s="34"/>
      <c r="AI44" s="34"/>
      <c r="AJ44" s="34"/>
      <c r="AK44" s="34"/>
      <c r="AL44" s="34"/>
      <c r="AM44" s="34"/>
      <c r="AN44" s="34"/>
      <c r="AO44" s="34"/>
      <c r="AP44" s="34">
        <v>33.262</v>
      </c>
      <c r="AQ44" s="34"/>
      <c r="AR44" s="34">
        <v>17.59</v>
      </c>
      <c r="AS44" s="34"/>
      <c r="AT44" s="34"/>
      <c r="AU44" s="34"/>
      <c r="AV44" s="34"/>
      <c r="AW44" s="34"/>
      <c r="AX44" s="34"/>
      <c r="AY44" s="34"/>
      <c r="AZ44" s="34"/>
      <c r="BA44" s="41">
        <v>85.277199999999993</v>
      </c>
      <c r="BB44" s="15">
        <v>0</v>
      </c>
    </row>
    <row r="45" spans="1:54" ht="30" x14ac:dyDescent="0.25">
      <c r="A45" s="15" t="s">
        <v>436</v>
      </c>
      <c r="B45" s="18" t="s">
        <v>437</v>
      </c>
      <c r="C45" s="24"/>
      <c r="D45" s="24"/>
      <c r="E45" s="24"/>
      <c r="F45" s="24"/>
      <c r="G45" s="24"/>
      <c r="H45" s="24"/>
      <c r="I45" s="24"/>
      <c r="J45" s="24"/>
      <c r="K45" s="24"/>
      <c r="L45" s="24"/>
      <c r="M45" s="24"/>
      <c r="N45" s="24"/>
      <c r="O45" s="24"/>
      <c r="P45" s="24"/>
      <c r="Q45" s="24"/>
      <c r="R45" s="24"/>
      <c r="S45" s="24"/>
      <c r="T45" s="24"/>
      <c r="U45" s="24"/>
      <c r="V45" s="24"/>
      <c r="W45" s="24"/>
      <c r="X45" s="34"/>
      <c r="Y45" s="34">
        <v>23.23</v>
      </c>
      <c r="Z45" s="34"/>
      <c r="AA45" s="34"/>
      <c r="AB45" s="34"/>
      <c r="AC45" s="34"/>
      <c r="AD45" s="34"/>
      <c r="AE45" s="34"/>
      <c r="AF45" s="34"/>
      <c r="AG45" s="34"/>
      <c r="AH45" s="34"/>
      <c r="AI45" s="34"/>
      <c r="AJ45" s="34"/>
      <c r="AK45" s="34"/>
      <c r="AL45" s="34"/>
      <c r="AM45" s="34"/>
      <c r="AN45" s="34">
        <v>23.64</v>
      </c>
      <c r="AO45" s="34"/>
      <c r="AP45" s="34"/>
      <c r="AQ45" s="34"/>
      <c r="AR45" s="34"/>
      <c r="AS45" s="34"/>
      <c r="AT45" s="34"/>
      <c r="AU45" s="34"/>
      <c r="AV45" s="34"/>
      <c r="AW45" s="34">
        <v>24.06</v>
      </c>
      <c r="AX45" s="34"/>
      <c r="AY45" s="34"/>
      <c r="AZ45" s="34"/>
      <c r="BA45" s="41">
        <v>70.930000000000007</v>
      </c>
      <c r="BB45" s="15">
        <v>0</v>
      </c>
    </row>
    <row r="46" spans="1:54" x14ac:dyDescent="0.25">
      <c r="A46" s="15" t="s">
        <v>399</v>
      </c>
      <c r="B46" s="18" t="s">
        <v>400</v>
      </c>
      <c r="C46" s="24"/>
      <c r="D46" s="24"/>
      <c r="E46" s="24"/>
      <c r="F46" s="24"/>
      <c r="G46" s="24"/>
      <c r="H46" s="24"/>
      <c r="I46" s="24"/>
      <c r="J46" s="24"/>
      <c r="K46" s="24"/>
      <c r="L46" s="24"/>
      <c r="M46" s="24"/>
      <c r="N46" s="24"/>
      <c r="O46" s="24"/>
      <c r="P46" s="24"/>
      <c r="Q46" s="24"/>
      <c r="R46" s="24"/>
      <c r="S46" s="24"/>
      <c r="T46" s="24"/>
      <c r="U46" s="24"/>
      <c r="V46" s="24"/>
      <c r="W46" s="24"/>
      <c r="X46" s="34"/>
      <c r="Y46" s="34"/>
      <c r="Z46" s="34"/>
      <c r="AA46" s="34"/>
      <c r="AB46" s="34"/>
      <c r="AC46" s="34"/>
      <c r="AD46" s="34"/>
      <c r="AE46" s="34"/>
      <c r="AF46" s="34"/>
      <c r="AG46" s="34"/>
      <c r="AH46" s="34"/>
      <c r="AI46" s="34"/>
      <c r="AJ46" s="34"/>
      <c r="AK46" s="34"/>
      <c r="AL46" s="34"/>
      <c r="AM46" s="34"/>
      <c r="AN46" s="34"/>
      <c r="AO46" s="34"/>
      <c r="AP46" s="34"/>
      <c r="AQ46" s="34"/>
      <c r="AR46" s="34">
        <v>46</v>
      </c>
      <c r="AS46" s="34"/>
      <c r="AT46" s="34"/>
      <c r="AU46" s="34"/>
      <c r="AV46" s="34"/>
      <c r="AW46" s="34"/>
      <c r="AX46" s="34"/>
      <c r="AY46" s="34">
        <v>23</v>
      </c>
      <c r="AZ46" s="34"/>
      <c r="BA46" s="41">
        <v>69</v>
      </c>
      <c r="BB46" s="15">
        <v>0</v>
      </c>
    </row>
    <row r="47" spans="1:54" ht="30" x14ac:dyDescent="0.25">
      <c r="A47" s="15" t="s">
        <v>317</v>
      </c>
      <c r="B47" s="18" t="s">
        <v>318</v>
      </c>
      <c r="C47" s="24"/>
      <c r="D47" s="24"/>
      <c r="E47" s="24"/>
      <c r="F47" s="24"/>
      <c r="G47" s="24"/>
      <c r="H47" s="24"/>
      <c r="I47" s="24"/>
      <c r="J47" s="24"/>
      <c r="K47" s="24"/>
      <c r="L47" s="24"/>
      <c r="M47" s="24"/>
      <c r="N47" s="24"/>
      <c r="O47" s="24"/>
      <c r="P47" s="24"/>
      <c r="Q47" s="24"/>
      <c r="R47" s="24"/>
      <c r="S47" s="24"/>
      <c r="T47" s="24"/>
      <c r="U47" s="24"/>
      <c r="V47" s="24"/>
      <c r="W47" s="24"/>
      <c r="X47" s="34"/>
      <c r="Y47" s="34"/>
      <c r="Z47" s="34"/>
      <c r="AA47" s="34"/>
      <c r="AB47" s="34"/>
      <c r="AC47" s="34"/>
      <c r="AD47" s="34"/>
      <c r="AE47" s="34"/>
      <c r="AF47" s="34">
        <v>22.02</v>
      </c>
      <c r="AG47" s="34"/>
      <c r="AH47" s="34"/>
      <c r="AI47" s="34"/>
      <c r="AJ47" s="34"/>
      <c r="AK47" s="34"/>
      <c r="AL47" s="34"/>
      <c r="AM47" s="34"/>
      <c r="AN47" s="34"/>
      <c r="AO47" s="34"/>
      <c r="AP47" s="34">
        <v>22</v>
      </c>
      <c r="AQ47" s="34"/>
      <c r="AR47" s="34"/>
      <c r="AS47" s="34"/>
      <c r="AT47" s="34">
        <v>20.149999999999999</v>
      </c>
      <c r="AU47" s="34"/>
      <c r="AV47" s="34"/>
      <c r="AW47" s="34"/>
      <c r="AX47" s="34"/>
      <c r="AY47" s="34"/>
      <c r="AZ47" s="34"/>
      <c r="BA47" s="41">
        <v>64.17</v>
      </c>
      <c r="BB47" s="15">
        <v>0</v>
      </c>
    </row>
    <row r="48" spans="1:54" ht="30" x14ac:dyDescent="0.25">
      <c r="A48" s="15" t="s">
        <v>174</v>
      </c>
      <c r="B48" s="18" t="s">
        <v>175</v>
      </c>
      <c r="C48" s="24">
        <v>1.3360000000000001</v>
      </c>
      <c r="D48" s="24"/>
      <c r="E48" s="24">
        <v>2.7040000000000002</v>
      </c>
      <c r="F48" s="24"/>
      <c r="G48" s="24"/>
      <c r="H48" s="24">
        <v>3.3330000000000002</v>
      </c>
      <c r="I48" s="24"/>
      <c r="J48" s="24"/>
      <c r="K48" s="24"/>
      <c r="L48" s="24"/>
      <c r="M48" s="24"/>
      <c r="N48" s="24"/>
      <c r="O48" s="24"/>
      <c r="P48" s="24"/>
      <c r="Q48" s="24"/>
      <c r="R48" s="24"/>
      <c r="S48" s="24">
        <v>1.536</v>
      </c>
      <c r="T48" s="24">
        <v>3.964</v>
      </c>
      <c r="U48" s="24"/>
      <c r="V48" s="24">
        <v>4.5259999999999998</v>
      </c>
      <c r="W48" s="24">
        <v>4.9219999999999997</v>
      </c>
      <c r="X48" s="34"/>
      <c r="Y48" s="34"/>
      <c r="Z48" s="34">
        <v>5.2</v>
      </c>
      <c r="AA48" s="34">
        <v>1.6379999999999999</v>
      </c>
      <c r="AB48" s="34">
        <v>2.8260000000000001</v>
      </c>
      <c r="AC48" s="34"/>
      <c r="AD48" s="34">
        <v>4.4359999999999999</v>
      </c>
      <c r="AE48" s="34"/>
      <c r="AF48" s="34"/>
      <c r="AG48" s="34"/>
      <c r="AH48" s="34"/>
      <c r="AI48" s="34">
        <v>5.1360000000000001</v>
      </c>
      <c r="AJ48" s="34"/>
      <c r="AK48" s="34"/>
      <c r="AL48" s="34">
        <v>2.4039999999999999</v>
      </c>
      <c r="AM48" s="34">
        <v>4.5540000000000003</v>
      </c>
      <c r="AN48" s="34"/>
      <c r="AO48" s="34">
        <v>3.528</v>
      </c>
      <c r="AP48" s="34">
        <v>3.3679999999999999</v>
      </c>
      <c r="AQ48" s="34"/>
      <c r="AR48" s="34">
        <v>1.1200000000000001</v>
      </c>
      <c r="AS48" s="34"/>
      <c r="AT48" s="34"/>
      <c r="AU48" s="34"/>
      <c r="AV48" s="34">
        <v>1.9219999999999999</v>
      </c>
      <c r="AW48" s="34"/>
      <c r="AX48" s="34">
        <v>1.143</v>
      </c>
      <c r="AY48" s="34"/>
      <c r="AZ48" s="34">
        <v>1.26</v>
      </c>
      <c r="BA48" s="41">
        <v>60.856000000000002</v>
      </c>
      <c r="BB48" s="15">
        <v>0</v>
      </c>
    </row>
    <row r="49" spans="1:54" ht="30" x14ac:dyDescent="0.25">
      <c r="A49" s="15" t="s">
        <v>150</v>
      </c>
      <c r="B49" s="18" t="s">
        <v>151</v>
      </c>
      <c r="C49" s="24"/>
      <c r="D49" s="24"/>
      <c r="E49" s="24"/>
      <c r="F49" s="24"/>
      <c r="G49" s="24"/>
      <c r="H49" s="24"/>
      <c r="I49" s="24">
        <v>22</v>
      </c>
      <c r="J49" s="24">
        <v>22</v>
      </c>
      <c r="K49" s="24"/>
      <c r="L49" s="24"/>
      <c r="M49" s="24"/>
      <c r="N49" s="24"/>
      <c r="O49" s="24"/>
      <c r="P49" s="24"/>
      <c r="Q49" s="24"/>
      <c r="R49" s="24"/>
      <c r="S49" s="24"/>
      <c r="T49" s="24"/>
      <c r="U49" s="24"/>
      <c r="V49" s="24"/>
      <c r="W49" s="2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41">
        <v>44</v>
      </c>
      <c r="BB49" s="15">
        <v>0</v>
      </c>
    </row>
    <row r="50" spans="1:54" x14ac:dyDescent="0.25">
      <c r="A50" s="15" t="s">
        <v>184</v>
      </c>
      <c r="B50" s="18" t="s">
        <v>185</v>
      </c>
      <c r="C50" s="24">
        <v>1.004</v>
      </c>
      <c r="D50" s="24"/>
      <c r="E50" s="24"/>
      <c r="F50" s="24"/>
      <c r="G50" s="24"/>
      <c r="H50" s="24">
        <v>0.41599999999999998</v>
      </c>
      <c r="I50" s="24"/>
      <c r="J50" s="24"/>
      <c r="K50" s="24"/>
      <c r="L50" s="24"/>
      <c r="M50" s="24"/>
      <c r="N50" s="24"/>
      <c r="O50" s="24"/>
      <c r="P50" s="24"/>
      <c r="Q50" s="24"/>
      <c r="R50" s="24"/>
      <c r="S50" s="24">
        <v>0.624</v>
      </c>
      <c r="T50" s="24"/>
      <c r="U50" s="24"/>
      <c r="V50" s="24">
        <v>2.08</v>
      </c>
      <c r="W50" s="24"/>
      <c r="X50" s="34"/>
      <c r="Y50" s="34"/>
      <c r="Z50" s="34">
        <v>1.248</v>
      </c>
      <c r="AA50" s="34">
        <v>0.624</v>
      </c>
      <c r="AB50" s="34"/>
      <c r="AC50" s="34"/>
      <c r="AD50" s="34">
        <v>1.04</v>
      </c>
      <c r="AE50" s="34"/>
      <c r="AF50" s="34"/>
      <c r="AG50" s="34"/>
      <c r="AH50" s="34"/>
      <c r="AI50" s="34">
        <v>1.8720000000000001</v>
      </c>
      <c r="AJ50" s="34">
        <v>18</v>
      </c>
      <c r="AK50" s="34"/>
      <c r="AL50" s="34">
        <v>0.83199999999999996</v>
      </c>
      <c r="AM50" s="34">
        <v>2.08</v>
      </c>
      <c r="AN50" s="34"/>
      <c r="AO50" s="34">
        <v>0.83199999999999996</v>
      </c>
      <c r="AP50" s="34"/>
      <c r="AQ50" s="34"/>
      <c r="AR50" s="34"/>
      <c r="AS50" s="34"/>
      <c r="AT50" s="34"/>
      <c r="AU50" s="34"/>
      <c r="AV50" s="34">
        <v>0.83199999999999996</v>
      </c>
      <c r="AW50" s="34"/>
      <c r="AX50" s="34">
        <v>0.41599999999999998</v>
      </c>
      <c r="AY50" s="34"/>
      <c r="AZ50" s="34">
        <v>0.41599999999999998</v>
      </c>
      <c r="BA50" s="41">
        <v>32.316000000000003</v>
      </c>
      <c r="BB50" s="15">
        <v>0</v>
      </c>
    </row>
    <row r="51" spans="1:54" ht="30" x14ac:dyDescent="0.25">
      <c r="A51" s="15" t="s">
        <v>104</v>
      </c>
      <c r="B51" s="18" t="s">
        <v>105</v>
      </c>
      <c r="C51" s="24"/>
      <c r="D51" s="24"/>
      <c r="E51" s="24"/>
      <c r="F51" s="24">
        <v>4.4000000000000004</v>
      </c>
      <c r="G51" s="24"/>
      <c r="H51" s="24"/>
      <c r="I51" s="24"/>
      <c r="J51" s="24"/>
      <c r="K51" s="24"/>
      <c r="L51" s="24"/>
      <c r="M51" s="24"/>
      <c r="N51" s="24"/>
      <c r="O51" s="24">
        <v>5.4</v>
      </c>
      <c r="P51" s="24"/>
      <c r="Q51" s="24"/>
      <c r="R51" s="24"/>
      <c r="S51" s="24"/>
      <c r="T51" s="24">
        <v>5.47</v>
      </c>
      <c r="U51" s="24"/>
      <c r="V51" s="24"/>
      <c r="W51" s="24"/>
      <c r="X51" s="34"/>
      <c r="Y51" s="34"/>
      <c r="Z51" s="34"/>
      <c r="AA51" s="34"/>
      <c r="AB51" s="34"/>
      <c r="AC51" s="34"/>
      <c r="AD51" s="34"/>
      <c r="AE51" s="34"/>
      <c r="AF51" s="34"/>
      <c r="AG51" s="34"/>
      <c r="AH51" s="34"/>
      <c r="AI51" s="34"/>
      <c r="AJ51" s="34"/>
      <c r="AK51" s="34"/>
      <c r="AL51" s="34"/>
      <c r="AM51" s="34"/>
      <c r="AN51" s="34"/>
      <c r="AO51" s="34"/>
      <c r="AP51" s="34">
        <v>8.2100000000000009</v>
      </c>
      <c r="AQ51" s="34"/>
      <c r="AR51" s="34"/>
      <c r="AS51" s="34"/>
      <c r="AT51" s="34"/>
      <c r="AU51" s="34"/>
      <c r="AV51" s="34"/>
      <c r="AW51" s="34"/>
      <c r="AX51" s="34"/>
      <c r="AY51" s="34">
        <v>7.8025000000000002</v>
      </c>
      <c r="AZ51" s="34"/>
      <c r="BA51" s="41">
        <v>31.282499999999999</v>
      </c>
      <c r="BB51" s="15">
        <v>0</v>
      </c>
    </row>
    <row r="52" spans="1:54" ht="30" x14ac:dyDescent="0.25">
      <c r="A52" s="15" t="s">
        <v>172</v>
      </c>
      <c r="B52" s="18" t="s">
        <v>173</v>
      </c>
      <c r="C52" s="24"/>
      <c r="D52" s="24"/>
      <c r="E52" s="24">
        <v>1.52</v>
      </c>
      <c r="F52" s="24"/>
      <c r="G52" s="24"/>
      <c r="H52" s="24">
        <v>4.5599999999999996</v>
      </c>
      <c r="I52" s="24"/>
      <c r="J52" s="24"/>
      <c r="K52" s="24"/>
      <c r="L52" s="24"/>
      <c r="M52" s="24"/>
      <c r="N52" s="24"/>
      <c r="O52" s="24"/>
      <c r="P52" s="24"/>
      <c r="Q52" s="24"/>
      <c r="R52" s="24"/>
      <c r="S52" s="24">
        <v>1.9</v>
      </c>
      <c r="T52" s="24">
        <v>1.52</v>
      </c>
      <c r="U52" s="24"/>
      <c r="V52" s="24">
        <v>1.9</v>
      </c>
      <c r="W52" s="24">
        <v>1.04</v>
      </c>
      <c r="X52" s="34"/>
      <c r="Y52" s="34"/>
      <c r="Z52" s="34">
        <v>1.44</v>
      </c>
      <c r="AA52" s="34">
        <v>0.47499999999999998</v>
      </c>
      <c r="AB52" s="34"/>
      <c r="AC52" s="34"/>
      <c r="AD52" s="34">
        <v>0.68</v>
      </c>
      <c r="AE52" s="34"/>
      <c r="AF52" s="34"/>
      <c r="AG52" s="34"/>
      <c r="AH52" s="34"/>
      <c r="AI52" s="34">
        <v>0.34</v>
      </c>
      <c r="AJ52" s="34"/>
      <c r="AK52" s="34"/>
      <c r="AL52" s="34">
        <v>0.68</v>
      </c>
      <c r="AM52" s="34">
        <v>2.16</v>
      </c>
      <c r="AN52" s="34"/>
      <c r="AO52" s="34">
        <v>0.7</v>
      </c>
      <c r="AP52" s="34">
        <v>2.58</v>
      </c>
      <c r="AQ52" s="34"/>
      <c r="AR52" s="34">
        <v>2.2799999999999998</v>
      </c>
      <c r="AS52" s="34"/>
      <c r="AT52" s="34"/>
      <c r="AU52" s="34"/>
      <c r="AV52" s="34">
        <v>0.72</v>
      </c>
      <c r="AW52" s="34"/>
      <c r="AX52" s="34">
        <v>1.1399999999999999</v>
      </c>
      <c r="AY52" s="34"/>
      <c r="AZ52" s="34">
        <v>1.86</v>
      </c>
      <c r="BA52" s="41">
        <v>27.495000000000001</v>
      </c>
      <c r="BB52" s="15">
        <v>0</v>
      </c>
    </row>
    <row r="53" spans="1:54" ht="30" x14ac:dyDescent="0.25">
      <c r="A53" s="15" t="s">
        <v>168</v>
      </c>
      <c r="B53" s="18" t="s">
        <v>169</v>
      </c>
      <c r="C53" s="24"/>
      <c r="D53" s="24"/>
      <c r="E53" s="24"/>
      <c r="F53" s="24">
        <v>0.32</v>
      </c>
      <c r="G53" s="24"/>
      <c r="H53" s="24">
        <v>1.08</v>
      </c>
      <c r="I53" s="24"/>
      <c r="J53" s="24"/>
      <c r="K53" s="24"/>
      <c r="L53" s="24"/>
      <c r="M53" s="24"/>
      <c r="N53" s="24"/>
      <c r="O53" s="24"/>
      <c r="P53" s="24"/>
      <c r="Q53" s="24"/>
      <c r="R53" s="24"/>
      <c r="S53" s="24">
        <v>1.44</v>
      </c>
      <c r="T53" s="24"/>
      <c r="U53" s="24"/>
      <c r="V53" s="24"/>
      <c r="W53" s="24"/>
      <c r="X53" s="34"/>
      <c r="Y53" s="34"/>
      <c r="Z53" s="34"/>
      <c r="AA53" s="34"/>
      <c r="AB53" s="34">
        <v>6.24</v>
      </c>
      <c r="AC53" s="34"/>
      <c r="AD53" s="34"/>
      <c r="AE53" s="34"/>
      <c r="AF53" s="34"/>
      <c r="AG53" s="34"/>
      <c r="AH53" s="34">
        <v>0.32</v>
      </c>
      <c r="AI53" s="34"/>
      <c r="AJ53" s="34">
        <v>3.1495000000000002</v>
      </c>
      <c r="AK53" s="34">
        <v>0.72</v>
      </c>
      <c r="AL53" s="34"/>
      <c r="AM53" s="34"/>
      <c r="AN53" s="34"/>
      <c r="AO53" s="34"/>
      <c r="AP53" s="34">
        <v>4.32</v>
      </c>
      <c r="AQ53" s="34"/>
      <c r="AR53" s="34"/>
      <c r="AS53" s="34"/>
      <c r="AT53" s="34">
        <v>1.44</v>
      </c>
      <c r="AU53" s="34"/>
      <c r="AV53" s="34"/>
      <c r="AW53" s="34">
        <v>2.2400000000000002</v>
      </c>
      <c r="AX53" s="34">
        <v>0.72</v>
      </c>
      <c r="AY53" s="34">
        <v>0.73350000000000004</v>
      </c>
      <c r="AZ53" s="34">
        <v>4.4800000000000004</v>
      </c>
      <c r="BA53" s="41">
        <v>27.202999999999999</v>
      </c>
      <c r="BB53" s="15">
        <v>0</v>
      </c>
    </row>
    <row r="54" spans="1:54" ht="30" x14ac:dyDescent="0.25">
      <c r="A54" s="15" t="s">
        <v>329</v>
      </c>
      <c r="B54" s="18" t="s">
        <v>330</v>
      </c>
      <c r="C54" s="24"/>
      <c r="D54" s="24"/>
      <c r="E54" s="24"/>
      <c r="F54" s="24"/>
      <c r="G54" s="24"/>
      <c r="H54" s="24"/>
      <c r="I54" s="24"/>
      <c r="J54" s="24"/>
      <c r="K54" s="24"/>
      <c r="L54" s="24"/>
      <c r="M54" s="24"/>
      <c r="N54" s="24"/>
      <c r="O54" s="24"/>
      <c r="P54" s="24"/>
      <c r="Q54" s="24"/>
      <c r="R54" s="24"/>
      <c r="S54" s="24"/>
      <c r="T54" s="24"/>
      <c r="U54" s="24"/>
      <c r="V54" s="24"/>
      <c r="W54" s="24"/>
      <c r="X54" s="34"/>
      <c r="Y54" s="34"/>
      <c r="Z54" s="34"/>
      <c r="AA54" s="34"/>
      <c r="AB54" s="34"/>
      <c r="AC54" s="34"/>
      <c r="AD54" s="34"/>
      <c r="AE54" s="34"/>
      <c r="AF54" s="34"/>
      <c r="AG54" s="34"/>
      <c r="AH54" s="34"/>
      <c r="AI54" s="34">
        <v>23.4</v>
      </c>
      <c r="AJ54" s="34"/>
      <c r="AK54" s="34"/>
      <c r="AL54" s="34"/>
      <c r="AM54" s="34"/>
      <c r="AN54" s="34"/>
      <c r="AO54" s="34"/>
      <c r="AP54" s="34"/>
      <c r="AQ54" s="34"/>
      <c r="AR54" s="34"/>
      <c r="AS54" s="34"/>
      <c r="AT54" s="34"/>
      <c r="AU54" s="34"/>
      <c r="AV54" s="34"/>
      <c r="AW54" s="34"/>
      <c r="AX54" s="34"/>
      <c r="AY54" s="34"/>
      <c r="AZ54" s="34"/>
      <c r="BA54" s="41">
        <v>23.4</v>
      </c>
      <c r="BB54" s="15">
        <v>0</v>
      </c>
    </row>
    <row r="55" spans="1:54" ht="30" x14ac:dyDescent="0.25">
      <c r="A55" s="15" t="s">
        <v>176</v>
      </c>
      <c r="B55" s="18" t="s">
        <v>177</v>
      </c>
      <c r="C55" s="24">
        <v>0.73599999999999999</v>
      </c>
      <c r="D55" s="24"/>
      <c r="E55" s="24">
        <v>0.496</v>
      </c>
      <c r="F55" s="24">
        <v>1.0367999999999999</v>
      </c>
      <c r="G55" s="24"/>
      <c r="H55" s="24">
        <v>0.48</v>
      </c>
      <c r="I55" s="24"/>
      <c r="J55" s="24"/>
      <c r="K55" s="24"/>
      <c r="L55" s="24"/>
      <c r="M55" s="24"/>
      <c r="N55" s="24"/>
      <c r="O55" s="24"/>
      <c r="P55" s="24"/>
      <c r="Q55" s="24"/>
      <c r="R55" s="24"/>
      <c r="S55" s="24"/>
      <c r="T55" s="24"/>
      <c r="U55" s="24"/>
      <c r="V55" s="24"/>
      <c r="W55" s="24">
        <v>1.952</v>
      </c>
      <c r="X55" s="34"/>
      <c r="Y55" s="34"/>
      <c r="Z55" s="34"/>
      <c r="AA55" s="34">
        <v>0.51200000000000001</v>
      </c>
      <c r="AB55" s="34">
        <v>2.2400000000000002</v>
      </c>
      <c r="AC55" s="34"/>
      <c r="AD55" s="34"/>
      <c r="AE55" s="34"/>
      <c r="AF55" s="34"/>
      <c r="AG55" s="34"/>
      <c r="AH55" s="34">
        <v>1.0367999999999999</v>
      </c>
      <c r="AI55" s="34">
        <v>1.44</v>
      </c>
      <c r="AJ55" s="34"/>
      <c r="AK55" s="34"/>
      <c r="AL55" s="34"/>
      <c r="AM55" s="34"/>
      <c r="AN55" s="34"/>
      <c r="AO55" s="34">
        <v>0.73599999999999999</v>
      </c>
      <c r="AP55" s="34"/>
      <c r="AQ55" s="34"/>
      <c r="AR55" s="34"/>
      <c r="AS55" s="34"/>
      <c r="AT55" s="34"/>
      <c r="AU55" s="34"/>
      <c r="AV55" s="34">
        <v>0.97599999999999998</v>
      </c>
      <c r="AW55" s="34">
        <v>4.2525000000000004</v>
      </c>
      <c r="AX55" s="34">
        <v>0.72</v>
      </c>
      <c r="AY55" s="34">
        <v>0.52829999999999999</v>
      </c>
      <c r="AZ55" s="34">
        <v>4.2525000000000004</v>
      </c>
      <c r="BA55" s="41">
        <v>21.3949</v>
      </c>
      <c r="BB55" s="15">
        <v>0</v>
      </c>
    </row>
    <row r="56" spans="1:54" ht="30" x14ac:dyDescent="0.25">
      <c r="A56" s="15" t="s">
        <v>118</v>
      </c>
      <c r="B56" s="18" t="s">
        <v>119</v>
      </c>
      <c r="C56" s="24">
        <v>0.20399999999999999</v>
      </c>
      <c r="D56" s="24"/>
      <c r="E56" s="24"/>
      <c r="F56" s="24">
        <v>7.2</v>
      </c>
      <c r="G56" s="24"/>
      <c r="H56" s="24"/>
      <c r="I56" s="24"/>
      <c r="J56" s="24">
        <v>1.04</v>
      </c>
      <c r="K56" s="24"/>
      <c r="L56" s="24"/>
      <c r="M56" s="24"/>
      <c r="N56" s="24"/>
      <c r="O56" s="24"/>
      <c r="P56" s="24"/>
      <c r="Q56" s="24"/>
      <c r="R56" s="24"/>
      <c r="S56" s="24"/>
      <c r="T56" s="24"/>
      <c r="U56" s="24"/>
      <c r="V56" s="24"/>
      <c r="W56" s="24"/>
      <c r="X56" s="34"/>
      <c r="Y56" s="34"/>
      <c r="Z56" s="34">
        <v>7</v>
      </c>
      <c r="AA56" s="34"/>
      <c r="AB56" s="34">
        <v>3</v>
      </c>
      <c r="AC56" s="34">
        <v>1.4</v>
      </c>
      <c r="AD56" s="34"/>
      <c r="AE56" s="34"/>
      <c r="AF56" s="34"/>
      <c r="AG56" s="34"/>
      <c r="AH56" s="34">
        <v>0.42</v>
      </c>
      <c r="AI56" s="34"/>
      <c r="AJ56" s="34"/>
      <c r="AK56" s="34"/>
      <c r="AL56" s="34"/>
      <c r="AM56" s="34"/>
      <c r="AN56" s="34">
        <v>0.79</v>
      </c>
      <c r="AO56" s="34"/>
      <c r="AP56" s="34"/>
      <c r="AQ56" s="34"/>
      <c r="AR56" s="34"/>
      <c r="AS56" s="34"/>
      <c r="AT56" s="34"/>
      <c r="AU56" s="34"/>
      <c r="AV56" s="34"/>
      <c r="AW56" s="34"/>
      <c r="AX56" s="34"/>
      <c r="AY56" s="34"/>
      <c r="AZ56" s="34"/>
      <c r="BA56" s="41">
        <v>21.053999999999998</v>
      </c>
      <c r="BB56" s="15">
        <v>0</v>
      </c>
    </row>
    <row r="57" spans="1:54" ht="30" x14ac:dyDescent="0.25">
      <c r="A57" s="15" t="s">
        <v>229</v>
      </c>
      <c r="B57" s="18" t="s">
        <v>230</v>
      </c>
      <c r="C57" s="24"/>
      <c r="D57" s="24"/>
      <c r="E57" s="24"/>
      <c r="F57" s="24"/>
      <c r="G57" s="24"/>
      <c r="H57" s="24"/>
      <c r="I57" s="24"/>
      <c r="J57" s="24"/>
      <c r="K57" s="24"/>
      <c r="L57" s="24"/>
      <c r="M57" s="24"/>
      <c r="N57" s="24"/>
      <c r="O57" s="24"/>
      <c r="P57" s="24"/>
      <c r="Q57" s="24"/>
      <c r="R57" s="24"/>
      <c r="S57" s="24"/>
      <c r="T57" s="24"/>
      <c r="U57" s="24"/>
      <c r="V57" s="24"/>
      <c r="W57" s="24"/>
      <c r="X57" s="34"/>
      <c r="Y57" s="34"/>
      <c r="Z57" s="34"/>
      <c r="AA57" s="34"/>
      <c r="AB57" s="34"/>
      <c r="AC57" s="34"/>
      <c r="AD57" s="34"/>
      <c r="AE57" s="34"/>
      <c r="AF57" s="34"/>
      <c r="AG57" s="34"/>
      <c r="AH57" s="34"/>
      <c r="AI57" s="34"/>
      <c r="AJ57" s="34"/>
      <c r="AK57" s="34"/>
      <c r="AL57" s="34"/>
      <c r="AM57" s="34"/>
      <c r="AN57" s="34"/>
      <c r="AO57" s="34"/>
      <c r="AP57" s="34"/>
      <c r="AQ57" s="34"/>
      <c r="AR57" s="34">
        <v>20</v>
      </c>
      <c r="AS57" s="34"/>
      <c r="AT57" s="34"/>
      <c r="AU57" s="34"/>
      <c r="AV57" s="34"/>
      <c r="AW57" s="34"/>
      <c r="AX57" s="34"/>
      <c r="AY57" s="34"/>
      <c r="AZ57" s="34"/>
      <c r="BA57" s="41">
        <v>20</v>
      </c>
      <c r="BB57" s="15">
        <v>0</v>
      </c>
    </row>
    <row r="58" spans="1:54" ht="30" x14ac:dyDescent="0.25">
      <c r="A58" s="15" t="s">
        <v>182</v>
      </c>
      <c r="B58" s="18" t="s">
        <v>183</v>
      </c>
      <c r="C58" s="24"/>
      <c r="D58" s="24"/>
      <c r="E58" s="24"/>
      <c r="F58" s="24"/>
      <c r="G58" s="24"/>
      <c r="H58" s="24"/>
      <c r="I58" s="24"/>
      <c r="J58" s="24"/>
      <c r="K58" s="24"/>
      <c r="L58" s="24"/>
      <c r="M58" s="24"/>
      <c r="N58" s="24"/>
      <c r="O58" s="24"/>
      <c r="P58" s="24"/>
      <c r="Q58" s="24"/>
      <c r="R58" s="24"/>
      <c r="S58" s="24">
        <v>0.96</v>
      </c>
      <c r="T58" s="24">
        <v>0.96</v>
      </c>
      <c r="U58" s="24"/>
      <c r="V58" s="24">
        <v>0.38400000000000001</v>
      </c>
      <c r="W58" s="24"/>
      <c r="X58" s="34"/>
      <c r="Y58" s="34"/>
      <c r="Z58" s="34"/>
      <c r="AA58" s="34"/>
      <c r="AB58" s="34"/>
      <c r="AC58" s="34"/>
      <c r="AD58" s="34"/>
      <c r="AE58" s="34"/>
      <c r="AF58" s="34"/>
      <c r="AG58" s="34"/>
      <c r="AH58" s="34"/>
      <c r="AI58" s="34">
        <v>0.61439999999999995</v>
      </c>
      <c r="AJ58" s="34"/>
      <c r="AK58" s="34"/>
      <c r="AL58" s="34">
        <v>1.4079999999999999</v>
      </c>
      <c r="AM58" s="34">
        <v>0.61439999999999995</v>
      </c>
      <c r="AN58" s="34"/>
      <c r="AO58" s="34">
        <v>2.8672</v>
      </c>
      <c r="AP58" s="34"/>
      <c r="AQ58" s="34"/>
      <c r="AR58" s="34">
        <v>0.76800000000000002</v>
      </c>
      <c r="AS58" s="34"/>
      <c r="AT58" s="34"/>
      <c r="AU58" s="34"/>
      <c r="AV58" s="34"/>
      <c r="AW58" s="34"/>
      <c r="AX58" s="34"/>
      <c r="AY58" s="34"/>
      <c r="AZ58" s="34"/>
      <c r="BA58" s="41">
        <v>8.5760000000000005</v>
      </c>
      <c r="BB58" s="15">
        <v>0</v>
      </c>
    </row>
    <row r="59" spans="1:54" x14ac:dyDescent="0.25">
      <c r="A59" s="15" t="s">
        <v>560</v>
      </c>
      <c r="B59" s="18" t="s">
        <v>561</v>
      </c>
      <c r="C59" s="24"/>
      <c r="D59" s="24"/>
      <c r="E59" s="24"/>
      <c r="F59" s="24"/>
      <c r="G59" s="24"/>
      <c r="H59" s="24"/>
      <c r="I59" s="24"/>
      <c r="J59" s="24"/>
      <c r="K59" s="24"/>
      <c r="L59" s="24"/>
      <c r="M59" s="24"/>
      <c r="N59" s="24"/>
      <c r="O59" s="24"/>
      <c r="P59" s="24"/>
      <c r="Q59" s="24"/>
      <c r="R59" s="24"/>
      <c r="S59" s="24"/>
      <c r="T59" s="24"/>
      <c r="U59" s="24"/>
      <c r="V59" s="24"/>
      <c r="W59" s="2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v>7.3</v>
      </c>
      <c r="AV59" s="34"/>
      <c r="AW59" s="34"/>
      <c r="AX59" s="34"/>
      <c r="AY59" s="34"/>
      <c r="AZ59" s="34"/>
      <c r="BA59" s="41">
        <v>7.3</v>
      </c>
      <c r="BB59" s="15">
        <v>0</v>
      </c>
    </row>
    <row r="60" spans="1:54" x14ac:dyDescent="0.25">
      <c r="A60" s="15" t="s">
        <v>556</v>
      </c>
      <c r="B60" s="18" t="s">
        <v>557</v>
      </c>
      <c r="C60" s="24"/>
      <c r="D60" s="24"/>
      <c r="E60" s="24"/>
      <c r="F60" s="24"/>
      <c r="G60" s="24"/>
      <c r="H60" s="24"/>
      <c r="I60" s="24"/>
      <c r="J60" s="24"/>
      <c r="K60" s="24"/>
      <c r="L60" s="24"/>
      <c r="M60" s="24"/>
      <c r="N60" s="24"/>
      <c r="O60" s="24"/>
      <c r="P60" s="24"/>
      <c r="Q60" s="24"/>
      <c r="R60" s="24"/>
      <c r="S60" s="24"/>
      <c r="T60" s="24"/>
      <c r="U60" s="24"/>
      <c r="V60" s="24"/>
      <c r="W60" s="2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v>7.1</v>
      </c>
      <c r="AV60" s="34"/>
      <c r="AW60" s="34"/>
      <c r="AX60" s="34"/>
      <c r="AY60" s="34"/>
      <c r="AZ60" s="34"/>
      <c r="BA60" s="41">
        <v>7.1</v>
      </c>
      <c r="BB60" s="15">
        <v>0</v>
      </c>
    </row>
    <row r="61" spans="1:54" ht="30" x14ac:dyDescent="0.25">
      <c r="A61" s="15" t="s">
        <v>154</v>
      </c>
      <c r="B61" s="18" t="s">
        <v>155</v>
      </c>
      <c r="C61" s="24"/>
      <c r="D61" s="24"/>
      <c r="E61" s="24"/>
      <c r="F61" s="24"/>
      <c r="G61" s="24"/>
      <c r="H61" s="24"/>
      <c r="I61" s="24"/>
      <c r="J61" s="24"/>
      <c r="K61" s="24"/>
      <c r="L61" s="24"/>
      <c r="M61" s="24"/>
      <c r="N61" s="24"/>
      <c r="O61" s="24"/>
      <c r="P61" s="24"/>
      <c r="Q61" s="24"/>
      <c r="R61" s="24"/>
      <c r="S61" s="24"/>
      <c r="T61" s="24"/>
      <c r="U61" s="24"/>
      <c r="V61" s="24"/>
      <c r="W61" s="24">
        <v>1.792</v>
      </c>
      <c r="X61" s="34"/>
      <c r="Y61" s="34"/>
      <c r="Z61" s="34"/>
      <c r="AA61" s="34">
        <v>2.2400000000000002</v>
      </c>
      <c r="AB61" s="34"/>
      <c r="AC61" s="34"/>
      <c r="AD61" s="34"/>
      <c r="AE61" s="34"/>
      <c r="AF61" s="34"/>
      <c r="AG61" s="34"/>
      <c r="AH61" s="34"/>
      <c r="AI61" s="34">
        <v>0.36</v>
      </c>
      <c r="AJ61" s="34"/>
      <c r="AK61" s="34"/>
      <c r="AL61" s="34">
        <v>0.72</v>
      </c>
      <c r="AM61" s="34"/>
      <c r="AN61" s="34"/>
      <c r="AO61" s="34">
        <v>0.36</v>
      </c>
      <c r="AP61" s="34">
        <v>0.80800000000000005</v>
      </c>
      <c r="AQ61" s="34"/>
      <c r="AR61" s="34"/>
      <c r="AS61" s="34"/>
      <c r="AT61" s="34"/>
      <c r="AU61" s="34"/>
      <c r="AV61" s="34"/>
      <c r="AW61" s="34"/>
      <c r="AX61" s="34"/>
      <c r="AY61" s="34"/>
      <c r="AZ61" s="34">
        <v>0.44800000000000001</v>
      </c>
      <c r="BA61" s="41">
        <v>6.7279999999999998</v>
      </c>
      <c r="BB61" s="15">
        <v>0</v>
      </c>
    </row>
    <row r="62" spans="1:54" ht="30" x14ac:dyDescent="0.25">
      <c r="A62" s="15" t="s">
        <v>166</v>
      </c>
      <c r="B62" s="18" t="s">
        <v>167</v>
      </c>
      <c r="C62" s="24">
        <v>5.76</v>
      </c>
      <c r="D62" s="24"/>
      <c r="E62" s="24"/>
      <c r="F62" s="24"/>
      <c r="G62" s="24"/>
      <c r="H62" s="24"/>
      <c r="I62" s="24"/>
      <c r="J62" s="24"/>
      <c r="K62" s="24"/>
      <c r="L62" s="24"/>
      <c r="M62" s="24"/>
      <c r="N62" s="24"/>
      <c r="O62" s="24"/>
      <c r="P62" s="24"/>
      <c r="Q62" s="24"/>
      <c r="R62" s="24"/>
      <c r="S62" s="24"/>
      <c r="T62" s="24"/>
      <c r="U62" s="24"/>
      <c r="V62" s="24"/>
      <c r="W62" s="2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41">
        <v>5.76</v>
      </c>
      <c r="BB62" s="15">
        <v>0</v>
      </c>
    </row>
    <row r="63" spans="1:54" x14ac:dyDescent="0.25">
      <c r="A63" s="15" t="s">
        <v>558</v>
      </c>
      <c r="B63" s="18" t="s">
        <v>559</v>
      </c>
      <c r="C63" s="24"/>
      <c r="D63" s="24"/>
      <c r="E63" s="24"/>
      <c r="F63" s="24"/>
      <c r="G63" s="24"/>
      <c r="H63" s="24"/>
      <c r="I63" s="24"/>
      <c r="J63" s="24"/>
      <c r="K63" s="24"/>
      <c r="L63" s="24"/>
      <c r="M63" s="24"/>
      <c r="N63" s="24"/>
      <c r="O63" s="24"/>
      <c r="P63" s="24"/>
      <c r="Q63" s="24"/>
      <c r="R63" s="24"/>
      <c r="S63" s="24"/>
      <c r="T63" s="24"/>
      <c r="U63" s="24"/>
      <c r="V63" s="24"/>
      <c r="W63" s="2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v>5.2960000000000003</v>
      </c>
      <c r="AV63" s="34"/>
      <c r="AW63" s="34"/>
      <c r="AX63" s="34"/>
      <c r="AY63" s="34"/>
      <c r="AZ63" s="34"/>
      <c r="BA63" s="41">
        <v>5.2960000000000003</v>
      </c>
      <c r="BB63" s="15">
        <v>0</v>
      </c>
    </row>
    <row r="64" spans="1:54" x14ac:dyDescent="0.25">
      <c r="A64" s="15" t="s">
        <v>373</v>
      </c>
      <c r="B64" s="18" t="s">
        <v>374</v>
      </c>
      <c r="C64" s="24"/>
      <c r="D64" s="24"/>
      <c r="E64" s="24"/>
      <c r="F64" s="24"/>
      <c r="G64" s="24"/>
      <c r="H64" s="24"/>
      <c r="I64" s="24"/>
      <c r="J64" s="24"/>
      <c r="K64" s="24"/>
      <c r="L64" s="24"/>
      <c r="M64" s="24"/>
      <c r="N64" s="24"/>
      <c r="O64" s="24"/>
      <c r="P64" s="24"/>
      <c r="Q64" s="24"/>
      <c r="R64" s="24"/>
      <c r="S64" s="24"/>
      <c r="T64" s="24"/>
      <c r="U64" s="24"/>
      <c r="V64" s="24"/>
      <c r="W64" s="24"/>
      <c r="X64" s="34"/>
      <c r="Y64" s="34"/>
      <c r="Z64" s="34"/>
      <c r="AA64" s="34"/>
      <c r="AB64" s="34"/>
      <c r="AC64" s="34"/>
      <c r="AD64" s="34"/>
      <c r="AE64" s="34"/>
      <c r="AF64" s="34"/>
      <c r="AG64" s="34"/>
      <c r="AH64" s="34"/>
      <c r="AI64" s="34"/>
      <c r="AJ64" s="34"/>
      <c r="AK64" s="34"/>
      <c r="AL64" s="34"/>
      <c r="AM64" s="34"/>
      <c r="AN64" s="34"/>
      <c r="AO64" s="34"/>
      <c r="AP64" s="34"/>
      <c r="AQ64" s="34"/>
      <c r="AR64" s="34">
        <v>2</v>
      </c>
      <c r="AS64" s="34"/>
      <c r="AT64" s="34"/>
      <c r="AU64" s="34"/>
      <c r="AV64" s="34"/>
      <c r="AW64" s="34"/>
      <c r="AX64" s="34"/>
      <c r="AY64" s="34"/>
      <c r="AZ64" s="34"/>
      <c r="BA64" s="41">
        <v>2</v>
      </c>
      <c r="BB64" s="15">
        <v>0</v>
      </c>
    </row>
    <row r="65" spans="1:54" ht="30" x14ac:dyDescent="0.25">
      <c r="A65" s="15" t="s">
        <v>572</v>
      </c>
      <c r="B65" s="18" t="s">
        <v>573</v>
      </c>
      <c r="C65" s="24"/>
      <c r="D65" s="24"/>
      <c r="E65" s="24"/>
      <c r="F65" s="24"/>
      <c r="G65" s="24"/>
      <c r="H65" s="24"/>
      <c r="I65" s="24"/>
      <c r="J65" s="24"/>
      <c r="K65" s="24"/>
      <c r="L65" s="24"/>
      <c r="M65" s="24"/>
      <c r="N65" s="24"/>
      <c r="O65" s="24"/>
      <c r="P65" s="24"/>
      <c r="Q65" s="24"/>
      <c r="R65" s="24"/>
      <c r="S65" s="24"/>
      <c r="T65" s="24"/>
      <c r="U65" s="24"/>
      <c r="V65" s="24"/>
      <c r="W65" s="2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v>0.30159999999999998</v>
      </c>
      <c r="AX65" s="34"/>
      <c r="AY65" s="34">
        <v>1.5</v>
      </c>
      <c r="AZ65" s="34"/>
      <c r="BA65" s="41">
        <v>1.8016000000000001</v>
      </c>
      <c r="BB65" s="15">
        <v>0</v>
      </c>
    </row>
    <row r="66" spans="1:54" x14ac:dyDescent="0.25">
      <c r="A66" s="15" t="s">
        <v>180</v>
      </c>
      <c r="B66" s="18" t="s">
        <v>181</v>
      </c>
      <c r="C66" s="24">
        <v>1.53868</v>
      </c>
      <c r="D66" s="24"/>
      <c r="E66" s="24"/>
      <c r="F66" s="24"/>
      <c r="G66" s="24"/>
      <c r="H66" s="24"/>
      <c r="I66" s="24"/>
      <c r="J66" s="24"/>
      <c r="K66" s="24"/>
      <c r="L66" s="24"/>
      <c r="M66" s="24"/>
      <c r="N66" s="24"/>
      <c r="O66" s="24"/>
      <c r="P66" s="24"/>
      <c r="Q66" s="24"/>
      <c r="R66" s="24"/>
      <c r="S66" s="24"/>
      <c r="T66" s="24"/>
      <c r="U66" s="24"/>
      <c r="V66" s="24"/>
      <c r="W66" s="2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41">
        <v>1.53868</v>
      </c>
      <c r="BB66" s="15">
        <v>0</v>
      </c>
    </row>
    <row r="67" spans="1:54" ht="30" x14ac:dyDescent="0.25">
      <c r="A67" s="15" t="s">
        <v>156</v>
      </c>
      <c r="B67" s="18" t="s">
        <v>157</v>
      </c>
      <c r="C67" s="24"/>
      <c r="D67" s="24"/>
      <c r="E67" s="24"/>
      <c r="F67" s="24"/>
      <c r="G67" s="24"/>
      <c r="H67" s="24"/>
      <c r="I67" s="24"/>
      <c r="J67" s="24"/>
      <c r="K67" s="24"/>
      <c r="L67" s="24"/>
      <c r="M67" s="24"/>
      <c r="N67" s="24">
        <v>1.06</v>
      </c>
      <c r="O67" s="24"/>
      <c r="P67" s="24"/>
      <c r="Q67" s="24"/>
      <c r="R67" s="24"/>
      <c r="S67" s="24"/>
      <c r="T67" s="24"/>
      <c r="U67" s="24"/>
      <c r="V67" s="24"/>
      <c r="W67" s="2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41">
        <v>1.06</v>
      </c>
      <c r="BB67" s="15">
        <v>0</v>
      </c>
    </row>
    <row r="68" spans="1:54" ht="30" x14ac:dyDescent="0.25">
      <c r="A68" s="15" t="s">
        <v>144</v>
      </c>
      <c r="B68" s="18" t="s">
        <v>145</v>
      </c>
      <c r="C68" s="24"/>
      <c r="D68" s="24"/>
      <c r="E68" s="24"/>
      <c r="F68" s="24"/>
      <c r="G68" s="24"/>
      <c r="H68" s="24"/>
      <c r="I68" s="24"/>
      <c r="J68" s="24"/>
      <c r="K68" s="24">
        <v>1</v>
      </c>
      <c r="L68" s="24"/>
      <c r="M68" s="24"/>
      <c r="N68" s="24"/>
      <c r="O68" s="24"/>
      <c r="P68" s="24"/>
      <c r="Q68" s="24"/>
      <c r="R68" s="24"/>
      <c r="S68" s="24"/>
      <c r="T68" s="24"/>
      <c r="U68" s="24"/>
      <c r="V68" s="24"/>
      <c r="W68" s="2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41">
        <v>1</v>
      </c>
      <c r="BB68" s="15">
        <v>0</v>
      </c>
    </row>
    <row r="69" spans="1:54" ht="30" x14ac:dyDescent="0.25">
      <c r="A69" s="15" t="s">
        <v>570</v>
      </c>
      <c r="B69" s="18" t="s">
        <v>571</v>
      </c>
      <c r="C69" s="24"/>
      <c r="D69" s="24"/>
      <c r="E69" s="24"/>
      <c r="F69" s="24"/>
      <c r="G69" s="24"/>
      <c r="H69" s="24"/>
      <c r="I69" s="24"/>
      <c r="J69" s="24"/>
      <c r="K69" s="24"/>
      <c r="L69" s="24"/>
      <c r="M69" s="24"/>
      <c r="N69" s="24"/>
      <c r="O69" s="24"/>
      <c r="P69" s="24"/>
      <c r="Q69" s="24"/>
      <c r="R69" s="24"/>
      <c r="S69" s="24"/>
      <c r="T69" s="24"/>
      <c r="U69" s="24"/>
      <c r="V69" s="24"/>
      <c r="W69" s="24"/>
      <c r="X69" s="34"/>
      <c r="Y69" s="34"/>
      <c r="Z69" s="34"/>
      <c r="AA69" s="34"/>
      <c r="AB69" s="34"/>
      <c r="AC69" s="34"/>
      <c r="AD69" s="34"/>
      <c r="AE69" s="34"/>
      <c r="AF69" s="34"/>
      <c r="AG69" s="34"/>
      <c r="AH69" s="34"/>
      <c r="AI69" s="34"/>
      <c r="AJ69" s="34"/>
      <c r="AK69" s="34"/>
      <c r="AL69" s="34">
        <v>0.92700000000000005</v>
      </c>
      <c r="AM69" s="34"/>
      <c r="AN69" s="34"/>
      <c r="AO69" s="34"/>
      <c r="AP69" s="34"/>
      <c r="AQ69" s="34"/>
      <c r="AR69" s="34"/>
      <c r="AS69" s="34"/>
      <c r="AT69" s="34"/>
      <c r="AU69" s="34"/>
      <c r="AV69" s="34"/>
      <c r="AW69" s="34"/>
      <c r="AX69" s="34"/>
      <c r="AY69" s="34"/>
      <c r="AZ69" s="34"/>
      <c r="BA69" s="41">
        <v>0.92700000000000005</v>
      </c>
      <c r="BB69" s="15">
        <v>0</v>
      </c>
    </row>
    <row r="70" spans="1:54" x14ac:dyDescent="0.25">
      <c r="A70" s="15" t="s">
        <v>178</v>
      </c>
      <c r="B70" s="18" t="s">
        <v>179</v>
      </c>
      <c r="C70" s="24">
        <v>0.3528</v>
      </c>
      <c r="D70" s="24"/>
      <c r="E70" s="24"/>
      <c r="F70" s="24"/>
      <c r="G70" s="24"/>
      <c r="H70" s="24"/>
      <c r="I70" s="24"/>
      <c r="J70" s="24"/>
      <c r="K70" s="24"/>
      <c r="L70" s="24"/>
      <c r="M70" s="24"/>
      <c r="N70" s="24"/>
      <c r="O70" s="24"/>
      <c r="P70" s="24"/>
      <c r="Q70" s="24"/>
      <c r="R70" s="24"/>
      <c r="S70" s="24"/>
      <c r="T70" s="24"/>
      <c r="U70" s="24"/>
      <c r="V70" s="24"/>
      <c r="W70" s="2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41">
        <v>0.3528</v>
      </c>
      <c r="BB70" s="15">
        <v>0</v>
      </c>
    </row>
    <row r="71" spans="1:54" x14ac:dyDescent="0.25">
      <c r="A71" s="15" t="s">
        <v>162</v>
      </c>
      <c r="B71" s="18" t="s">
        <v>163</v>
      </c>
      <c r="C71" s="24">
        <v>0.2016</v>
      </c>
      <c r="D71" s="24"/>
      <c r="E71" s="24"/>
      <c r="F71" s="24"/>
      <c r="G71" s="24"/>
      <c r="H71" s="24"/>
      <c r="I71" s="24"/>
      <c r="J71" s="24"/>
      <c r="K71" s="24"/>
      <c r="L71" s="24"/>
      <c r="M71" s="24"/>
      <c r="N71" s="24"/>
      <c r="O71" s="24"/>
      <c r="P71" s="24"/>
      <c r="Q71" s="24"/>
      <c r="R71" s="24"/>
      <c r="S71" s="24"/>
      <c r="T71" s="24"/>
      <c r="U71" s="24"/>
      <c r="V71" s="24"/>
      <c r="W71" s="2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41">
        <v>0.2016</v>
      </c>
      <c r="BB71" s="15">
        <v>0</v>
      </c>
    </row>
    <row r="72" spans="1:54" ht="30" x14ac:dyDescent="0.25">
      <c r="A72" s="15" t="s">
        <v>576</v>
      </c>
      <c r="B72" s="18" t="s">
        <v>577</v>
      </c>
      <c r="C72" s="24"/>
      <c r="D72" s="24"/>
      <c r="E72" s="24"/>
      <c r="F72" s="24"/>
      <c r="G72" s="24"/>
      <c r="H72" s="24"/>
      <c r="I72" s="24"/>
      <c r="J72" s="24"/>
      <c r="K72" s="24"/>
      <c r="L72" s="24"/>
      <c r="M72" s="24"/>
      <c r="N72" s="24"/>
      <c r="O72" s="24"/>
      <c r="P72" s="24"/>
      <c r="Q72" s="24"/>
      <c r="R72" s="24"/>
      <c r="S72" s="24"/>
      <c r="T72" s="24"/>
      <c r="U72" s="24"/>
      <c r="V72" s="24"/>
      <c r="W72" s="24"/>
      <c r="X72" s="34"/>
      <c r="Y72" s="34"/>
      <c r="Z72" s="34"/>
      <c r="AA72" s="34"/>
      <c r="AB72" s="34"/>
      <c r="AC72" s="34"/>
      <c r="AD72" s="34"/>
      <c r="AE72" s="34"/>
      <c r="AF72" s="34"/>
      <c r="AG72" s="34"/>
      <c r="AH72" s="34"/>
      <c r="AI72" s="34"/>
      <c r="AJ72" s="34"/>
      <c r="AK72" s="34"/>
      <c r="AL72" s="34"/>
      <c r="AM72" s="34"/>
      <c r="AN72" s="34"/>
      <c r="AO72" s="34"/>
      <c r="AP72" s="34"/>
      <c r="AQ72" s="34"/>
      <c r="AR72" s="34"/>
      <c r="AS72" s="34"/>
      <c r="AT72" s="34">
        <v>3.4214000000000001E-2</v>
      </c>
      <c r="AU72" s="34"/>
      <c r="AV72" s="34"/>
      <c r="AW72" s="34"/>
      <c r="AX72" s="34"/>
      <c r="AY72" s="34"/>
      <c r="AZ72" s="34"/>
      <c r="BA72" s="41">
        <v>3.4214000000000001E-2</v>
      </c>
      <c r="BB72" s="15">
        <v>0</v>
      </c>
    </row>
    <row r="73" spans="1:54" ht="30" x14ac:dyDescent="0.25">
      <c r="A73" s="15" t="s">
        <v>309</v>
      </c>
      <c r="B73" s="18" t="s">
        <v>310</v>
      </c>
      <c r="C73" s="24"/>
      <c r="D73" s="24"/>
      <c r="E73" s="24"/>
      <c r="F73" s="24"/>
      <c r="G73" s="24"/>
      <c r="H73" s="24"/>
      <c r="I73" s="24"/>
      <c r="J73" s="24"/>
      <c r="K73" s="24"/>
      <c r="L73" s="24"/>
      <c r="M73" s="24"/>
      <c r="N73" s="24"/>
      <c r="O73" s="24"/>
      <c r="P73" s="24"/>
      <c r="Q73" s="24"/>
      <c r="R73" s="24"/>
      <c r="S73" s="24"/>
      <c r="T73" s="24"/>
      <c r="U73" s="24"/>
      <c r="V73" s="24"/>
      <c r="W73" s="24"/>
      <c r="X73" s="34"/>
      <c r="Y73" s="34"/>
      <c r="Z73" s="34"/>
      <c r="AA73" s="34"/>
      <c r="AB73" s="34"/>
      <c r="AC73" s="34"/>
      <c r="AD73" s="34"/>
      <c r="AE73" s="34"/>
      <c r="AF73" s="34"/>
      <c r="AG73" s="34"/>
      <c r="AH73" s="34">
        <v>2.1999999999999999E-2</v>
      </c>
      <c r="AI73" s="34"/>
      <c r="AJ73" s="34"/>
      <c r="AK73" s="34"/>
      <c r="AL73" s="34"/>
      <c r="AM73" s="34"/>
      <c r="AN73" s="34"/>
      <c r="AO73" s="34"/>
      <c r="AP73" s="34"/>
      <c r="AQ73" s="34"/>
      <c r="AR73" s="34">
        <v>2.5000000000000001E-4</v>
      </c>
      <c r="AS73" s="34"/>
      <c r="AT73" s="34"/>
      <c r="AU73" s="34"/>
      <c r="AV73" s="34"/>
      <c r="AW73" s="34"/>
      <c r="AX73" s="34"/>
      <c r="AY73" s="34"/>
      <c r="AZ73" s="34"/>
      <c r="BA73" s="41">
        <v>2.2249999999999999E-2</v>
      </c>
      <c r="BB73" s="15">
        <v>0</v>
      </c>
    </row>
    <row r="74" spans="1:54" ht="30" x14ac:dyDescent="0.25">
      <c r="A74" s="15" t="s">
        <v>574</v>
      </c>
      <c r="B74" s="18" t="s">
        <v>575</v>
      </c>
      <c r="C74" s="24"/>
      <c r="D74" s="24"/>
      <c r="E74" s="24"/>
      <c r="F74" s="24"/>
      <c r="G74" s="24"/>
      <c r="H74" s="24"/>
      <c r="I74" s="24"/>
      <c r="J74" s="24"/>
      <c r="K74" s="24"/>
      <c r="L74" s="24"/>
      <c r="M74" s="24"/>
      <c r="N74" s="24"/>
      <c r="O74" s="24"/>
      <c r="P74" s="24"/>
      <c r="Q74" s="24"/>
      <c r="R74" s="24"/>
      <c r="S74" s="24"/>
      <c r="T74" s="24"/>
      <c r="U74" s="24"/>
      <c r="V74" s="24"/>
      <c r="W74" s="24"/>
      <c r="X74" s="34"/>
      <c r="Y74" s="34"/>
      <c r="Z74" s="34"/>
      <c r="AA74" s="34"/>
      <c r="AB74" s="34"/>
      <c r="AC74" s="34"/>
      <c r="AD74" s="34"/>
      <c r="AE74" s="34"/>
      <c r="AF74" s="34"/>
      <c r="AG74" s="34"/>
      <c r="AH74" s="34"/>
      <c r="AI74" s="34"/>
      <c r="AJ74" s="34"/>
      <c r="AK74" s="34"/>
      <c r="AL74" s="34"/>
      <c r="AM74" s="34"/>
      <c r="AN74" s="34"/>
      <c r="AO74" s="34"/>
      <c r="AP74" s="34"/>
      <c r="AQ74" s="34"/>
      <c r="AR74" s="34"/>
      <c r="AS74" s="34"/>
      <c r="AT74" s="34">
        <v>1.746E-2</v>
      </c>
      <c r="AU74" s="34"/>
      <c r="AV74" s="34"/>
      <c r="AW74" s="34"/>
      <c r="AX74" s="34"/>
      <c r="AY74" s="34"/>
      <c r="AZ74" s="34"/>
      <c r="BA74" s="41">
        <v>1.746E-2</v>
      </c>
      <c r="BB74" s="15">
        <v>0</v>
      </c>
    </row>
    <row r="75" spans="1:54" x14ac:dyDescent="0.25">
      <c r="A75" s="15" t="s">
        <v>562</v>
      </c>
      <c r="B75" s="18" t="s">
        <v>563</v>
      </c>
      <c r="C75" s="24"/>
      <c r="D75" s="24"/>
      <c r="E75" s="24"/>
      <c r="F75" s="24"/>
      <c r="G75" s="24"/>
      <c r="H75" s="24"/>
      <c r="I75" s="24"/>
      <c r="J75" s="24"/>
      <c r="K75" s="24"/>
      <c r="L75" s="24"/>
      <c r="M75" s="24"/>
      <c r="N75" s="24"/>
      <c r="O75" s="24"/>
      <c r="P75" s="24"/>
      <c r="Q75" s="24"/>
      <c r="R75" s="24"/>
      <c r="S75" s="24"/>
      <c r="T75" s="24"/>
      <c r="U75" s="24"/>
      <c r="V75" s="24"/>
      <c r="W75" s="24"/>
      <c r="X75" s="34"/>
      <c r="Y75" s="34"/>
      <c r="Z75" s="34"/>
      <c r="AA75" s="34"/>
      <c r="AB75" s="34"/>
      <c r="AC75" s="34"/>
      <c r="AD75" s="34"/>
      <c r="AE75" s="34"/>
      <c r="AF75" s="34"/>
      <c r="AG75" s="34"/>
      <c r="AH75" s="34"/>
      <c r="AI75" s="34"/>
      <c r="AJ75" s="34"/>
      <c r="AK75" s="34">
        <v>8.9999999999999998E-4</v>
      </c>
      <c r="AL75" s="34">
        <v>2E-3</v>
      </c>
      <c r="AM75" s="34">
        <v>5.0000000000000001E-4</v>
      </c>
      <c r="AN75" s="34"/>
      <c r="AO75" s="34">
        <v>3.3300000000000001E-3</v>
      </c>
      <c r="AP75" s="34"/>
      <c r="AQ75" s="34"/>
      <c r="AR75" s="34">
        <v>8.9999999999999998E-4</v>
      </c>
      <c r="AS75" s="34">
        <v>2E-3</v>
      </c>
      <c r="AT75" s="34"/>
      <c r="AU75" s="34"/>
      <c r="AV75" s="34"/>
      <c r="AW75" s="34"/>
      <c r="AX75" s="34"/>
      <c r="AY75" s="34"/>
      <c r="AZ75" s="34"/>
      <c r="BA75" s="41">
        <v>9.6299999999999997E-3</v>
      </c>
      <c r="BB75" s="15">
        <v>0</v>
      </c>
    </row>
    <row r="76" spans="1:54" x14ac:dyDescent="0.25">
      <c r="A76" s="15" t="s">
        <v>200</v>
      </c>
      <c r="B76" s="18" t="s">
        <v>201</v>
      </c>
      <c r="C76" s="24"/>
      <c r="D76" s="24"/>
      <c r="E76" s="24"/>
      <c r="F76" s="24"/>
      <c r="G76" s="24">
        <v>2.5500000000000002E-4</v>
      </c>
      <c r="H76" s="24"/>
      <c r="I76" s="24"/>
      <c r="J76" s="24"/>
      <c r="K76" s="24"/>
      <c r="L76" s="24"/>
      <c r="M76" s="24"/>
      <c r="N76" s="24"/>
      <c r="O76" s="24"/>
      <c r="P76" s="24"/>
      <c r="Q76" s="24"/>
      <c r="R76" s="24"/>
      <c r="S76" s="24"/>
      <c r="T76" s="24">
        <v>4.6800000000000001E-3</v>
      </c>
      <c r="U76" s="24"/>
      <c r="V76" s="24"/>
      <c r="W76" s="24"/>
      <c r="X76" s="34"/>
      <c r="Y76" s="34"/>
      <c r="Z76" s="34"/>
      <c r="AA76" s="34"/>
      <c r="AB76" s="34"/>
      <c r="AC76" s="34">
        <v>3.3300000000000001E-3</v>
      </c>
      <c r="AD76" s="34"/>
      <c r="AE76" s="34"/>
      <c r="AF76" s="34"/>
      <c r="AG76" s="34"/>
      <c r="AH76" s="34"/>
      <c r="AI76" s="34"/>
      <c r="AJ76" s="34"/>
      <c r="AK76" s="34"/>
      <c r="AL76" s="34"/>
      <c r="AM76" s="34"/>
      <c r="AN76" s="34"/>
      <c r="AO76" s="34"/>
      <c r="AP76" s="34"/>
      <c r="AQ76" s="34"/>
      <c r="AR76" s="34"/>
      <c r="AS76" s="34"/>
      <c r="AT76" s="34"/>
      <c r="AU76" s="34"/>
      <c r="AV76" s="34"/>
      <c r="AW76" s="34"/>
      <c r="AX76" s="34">
        <v>2.0000000000000001E-4</v>
      </c>
      <c r="AY76" s="34"/>
      <c r="AZ76" s="34"/>
      <c r="BA76" s="41">
        <v>8.4650000000000003E-3</v>
      </c>
      <c r="BB76" s="15">
        <v>0</v>
      </c>
    </row>
    <row r="77" spans="1:54" ht="30" x14ac:dyDescent="0.25">
      <c r="A77" s="15" t="s">
        <v>108</v>
      </c>
      <c r="B77" s="18" t="s">
        <v>109</v>
      </c>
      <c r="C77" s="24"/>
      <c r="D77" s="24"/>
      <c r="E77" s="24"/>
      <c r="F77" s="24"/>
      <c r="G77" s="24"/>
      <c r="H77" s="24"/>
      <c r="I77" s="24"/>
      <c r="J77" s="24"/>
      <c r="K77" s="24"/>
      <c r="L77" s="24"/>
      <c r="M77" s="24"/>
      <c r="N77" s="24"/>
      <c r="O77" s="24"/>
      <c r="P77" s="24">
        <v>1.63E-4</v>
      </c>
      <c r="Q77" s="24">
        <v>4.4099999999999999E-3</v>
      </c>
      <c r="R77" s="24"/>
      <c r="S77" s="24"/>
      <c r="T77" s="24"/>
      <c r="U77" s="24"/>
      <c r="V77" s="24"/>
      <c r="W77" s="2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41">
        <v>4.5729999999999998E-3</v>
      </c>
      <c r="BB77" s="15">
        <v>0</v>
      </c>
    </row>
    <row r="78" spans="1:54" ht="30" x14ac:dyDescent="0.25">
      <c r="A78" s="15" t="s">
        <v>106</v>
      </c>
      <c r="B78" s="18" t="s">
        <v>107</v>
      </c>
      <c r="C78" s="24"/>
      <c r="D78" s="24"/>
      <c r="E78" s="24"/>
      <c r="F78" s="24"/>
      <c r="G78" s="24"/>
      <c r="H78" s="24"/>
      <c r="I78" s="24"/>
      <c r="J78" s="24"/>
      <c r="K78" s="24"/>
      <c r="L78" s="24"/>
      <c r="M78" s="24"/>
      <c r="N78" s="24"/>
      <c r="O78" s="24"/>
      <c r="P78" s="24">
        <v>3.8999999999999998E-3</v>
      </c>
      <c r="Q78" s="24"/>
      <c r="R78" s="24"/>
      <c r="S78" s="24"/>
      <c r="T78" s="24"/>
      <c r="U78" s="24"/>
      <c r="V78" s="24"/>
      <c r="W78" s="2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41">
        <v>3.8999999999999998E-3</v>
      </c>
      <c r="BB78" s="15">
        <v>0</v>
      </c>
    </row>
    <row r="79" spans="1:54" x14ac:dyDescent="0.25">
      <c r="A79" s="15" t="s">
        <v>315</v>
      </c>
      <c r="B79" s="18" t="s">
        <v>316</v>
      </c>
      <c r="C79" s="24"/>
      <c r="D79" s="24"/>
      <c r="E79" s="24"/>
      <c r="F79" s="24"/>
      <c r="G79" s="24"/>
      <c r="H79" s="24"/>
      <c r="I79" s="24"/>
      <c r="J79" s="24"/>
      <c r="K79" s="24"/>
      <c r="L79" s="24"/>
      <c r="M79" s="24"/>
      <c r="N79" s="24"/>
      <c r="O79" s="24"/>
      <c r="P79" s="24"/>
      <c r="Q79" s="24"/>
      <c r="R79" s="24"/>
      <c r="S79" s="24"/>
      <c r="T79" s="24"/>
      <c r="U79" s="24"/>
      <c r="V79" s="24"/>
      <c r="W79" s="24"/>
      <c r="X79" s="34"/>
      <c r="Y79" s="34"/>
      <c r="Z79" s="34"/>
      <c r="AA79" s="34"/>
      <c r="AB79" s="34"/>
      <c r="AC79" s="34"/>
      <c r="AD79" s="34"/>
      <c r="AE79" s="34"/>
      <c r="AF79" s="34"/>
      <c r="AG79" s="34"/>
      <c r="AH79" s="34"/>
      <c r="AI79" s="34"/>
      <c r="AJ79" s="34"/>
      <c r="AK79" s="34"/>
      <c r="AL79" s="34"/>
      <c r="AM79" s="34"/>
      <c r="AN79" s="34"/>
      <c r="AO79" s="34"/>
      <c r="AP79" s="34"/>
      <c r="AQ79" s="34"/>
      <c r="AR79" s="34"/>
      <c r="AS79" s="34"/>
      <c r="AT79" s="34">
        <v>2.9239999999999999E-3</v>
      </c>
      <c r="AU79" s="34"/>
      <c r="AV79" s="34"/>
      <c r="AW79" s="34"/>
      <c r="AX79" s="34"/>
      <c r="AY79" s="34"/>
      <c r="AZ79" s="34"/>
      <c r="BA79" s="41">
        <v>2.9239999999999999E-3</v>
      </c>
      <c r="BB79" s="15">
        <v>0</v>
      </c>
    </row>
    <row r="80" spans="1:54" ht="30" x14ac:dyDescent="0.25">
      <c r="A80" s="15" t="s">
        <v>188</v>
      </c>
      <c r="B80" s="18" t="s">
        <v>189</v>
      </c>
      <c r="C80" s="24"/>
      <c r="D80" s="24"/>
      <c r="E80" s="24"/>
      <c r="F80" s="24"/>
      <c r="G80" s="24"/>
      <c r="H80" s="24"/>
      <c r="I80" s="24"/>
      <c r="J80" s="24"/>
      <c r="K80" s="24"/>
      <c r="L80" s="24"/>
      <c r="M80" s="24"/>
      <c r="N80" s="24"/>
      <c r="O80" s="24"/>
      <c r="P80" s="24"/>
      <c r="Q80" s="24"/>
      <c r="R80" s="24">
        <v>2.3400000000000001E-3</v>
      </c>
      <c r="S80" s="24"/>
      <c r="T80" s="24"/>
      <c r="U80" s="24"/>
      <c r="V80" s="24"/>
      <c r="W80" s="2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41">
        <v>2.3400000000000001E-3</v>
      </c>
      <c r="BB80" s="15">
        <v>0</v>
      </c>
    </row>
    <row r="81" spans="1:54" ht="30" x14ac:dyDescent="0.25">
      <c r="A81" s="15" t="s">
        <v>422</v>
      </c>
      <c r="B81" s="18" t="s">
        <v>423</v>
      </c>
      <c r="C81" s="24"/>
      <c r="D81" s="24"/>
      <c r="E81" s="24"/>
      <c r="F81" s="24"/>
      <c r="G81" s="24"/>
      <c r="H81" s="24"/>
      <c r="I81" s="24"/>
      <c r="J81" s="24"/>
      <c r="K81" s="24"/>
      <c r="L81" s="24"/>
      <c r="M81" s="24"/>
      <c r="N81" s="24"/>
      <c r="O81" s="24"/>
      <c r="P81" s="24"/>
      <c r="Q81" s="24"/>
      <c r="R81" s="24"/>
      <c r="S81" s="24"/>
      <c r="T81" s="24"/>
      <c r="U81" s="24"/>
      <c r="V81" s="24"/>
      <c r="W81" s="24"/>
      <c r="X81" s="34">
        <v>2.2000000000000001E-3</v>
      </c>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41">
        <v>2.2000000000000001E-3</v>
      </c>
      <c r="BB81" s="15">
        <v>0</v>
      </c>
    </row>
    <row r="82" spans="1:54" ht="30" x14ac:dyDescent="0.25">
      <c r="A82" s="15" t="s">
        <v>198</v>
      </c>
      <c r="B82" s="18" t="s">
        <v>199</v>
      </c>
      <c r="C82" s="24"/>
      <c r="D82" s="24"/>
      <c r="E82" s="24"/>
      <c r="F82" s="24"/>
      <c r="G82" s="24"/>
      <c r="H82" s="24"/>
      <c r="I82" s="24"/>
      <c r="J82" s="24"/>
      <c r="K82" s="24"/>
      <c r="L82" s="24">
        <v>6.4999999999999997E-4</v>
      </c>
      <c r="M82" s="24"/>
      <c r="N82" s="24"/>
      <c r="O82" s="24"/>
      <c r="P82" s="24"/>
      <c r="Q82" s="24"/>
      <c r="R82" s="24"/>
      <c r="S82" s="24"/>
      <c r="T82" s="24"/>
      <c r="U82" s="24"/>
      <c r="V82" s="24"/>
      <c r="W82" s="24"/>
      <c r="X82" s="34"/>
      <c r="Y82" s="34"/>
      <c r="Z82" s="34"/>
      <c r="AA82" s="34"/>
      <c r="AB82" s="34"/>
      <c r="AC82" s="34"/>
      <c r="AD82" s="34"/>
      <c r="AE82" s="34"/>
      <c r="AF82" s="34"/>
      <c r="AG82" s="34"/>
      <c r="AH82" s="34"/>
      <c r="AI82" s="34"/>
      <c r="AJ82" s="34"/>
      <c r="AK82" s="34"/>
      <c r="AL82" s="34">
        <v>1.2700000000000001E-3</v>
      </c>
      <c r="AM82" s="34"/>
      <c r="AN82" s="34"/>
      <c r="AO82" s="34"/>
      <c r="AP82" s="34"/>
      <c r="AQ82" s="34"/>
      <c r="AR82" s="34">
        <v>2.5500000000000002E-4</v>
      </c>
      <c r="AS82" s="34"/>
      <c r="AT82" s="34"/>
      <c r="AU82" s="34"/>
      <c r="AV82" s="34"/>
      <c r="AW82" s="34"/>
      <c r="AX82" s="34"/>
      <c r="AY82" s="34"/>
      <c r="AZ82" s="34"/>
      <c r="BA82" s="41">
        <v>2.1749999999999999E-3</v>
      </c>
      <c r="BB82" s="15">
        <v>0</v>
      </c>
    </row>
    <row r="83" spans="1:54" x14ac:dyDescent="0.25">
      <c r="A83" s="15" t="s">
        <v>430</v>
      </c>
      <c r="B83" s="18" t="s">
        <v>431</v>
      </c>
      <c r="C83" s="24"/>
      <c r="D83" s="24"/>
      <c r="E83" s="24"/>
      <c r="F83" s="24"/>
      <c r="G83" s="24"/>
      <c r="H83" s="24"/>
      <c r="I83" s="24"/>
      <c r="J83" s="24"/>
      <c r="K83" s="24"/>
      <c r="L83" s="24"/>
      <c r="M83" s="24"/>
      <c r="N83" s="24"/>
      <c r="O83" s="24"/>
      <c r="P83" s="24"/>
      <c r="Q83" s="24"/>
      <c r="R83" s="24"/>
      <c r="S83" s="24"/>
      <c r="T83" s="24"/>
      <c r="U83" s="24"/>
      <c r="V83" s="24"/>
      <c r="W83" s="24"/>
      <c r="X83" s="34"/>
      <c r="Y83" s="34"/>
      <c r="Z83" s="34"/>
      <c r="AA83" s="34"/>
      <c r="AB83" s="34"/>
      <c r="AC83" s="34"/>
      <c r="AD83" s="34"/>
      <c r="AE83" s="34"/>
      <c r="AF83" s="34"/>
      <c r="AG83" s="34"/>
      <c r="AH83" s="34"/>
      <c r="AI83" s="34"/>
      <c r="AJ83" s="34">
        <v>1.7099999999999999E-3</v>
      </c>
      <c r="AK83" s="34"/>
      <c r="AL83" s="34"/>
      <c r="AM83" s="34"/>
      <c r="AN83" s="34"/>
      <c r="AO83" s="34"/>
      <c r="AP83" s="34"/>
      <c r="AQ83" s="34"/>
      <c r="AR83" s="34"/>
      <c r="AS83" s="34"/>
      <c r="AT83" s="34"/>
      <c r="AU83" s="34"/>
      <c r="AV83" s="34"/>
      <c r="AW83" s="34"/>
      <c r="AX83" s="34"/>
      <c r="AY83" s="34"/>
      <c r="AZ83" s="34"/>
      <c r="BA83" s="41">
        <v>1.7099999999999999E-3</v>
      </c>
      <c r="BB83" s="15">
        <v>0</v>
      </c>
    </row>
    <row r="84" spans="1:54" ht="30" x14ac:dyDescent="0.25">
      <c r="A84" s="15" t="s">
        <v>566</v>
      </c>
      <c r="B84" s="18" t="s">
        <v>567</v>
      </c>
      <c r="C84" s="24"/>
      <c r="D84" s="24"/>
      <c r="E84" s="24"/>
      <c r="F84" s="24"/>
      <c r="G84" s="24"/>
      <c r="H84" s="24"/>
      <c r="I84" s="24"/>
      <c r="J84" s="24"/>
      <c r="K84" s="24"/>
      <c r="L84" s="24"/>
      <c r="M84" s="24"/>
      <c r="N84" s="24"/>
      <c r="O84" s="24"/>
      <c r="P84" s="24"/>
      <c r="Q84" s="24"/>
      <c r="R84" s="24"/>
      <c r="S84" s="24"/>
      <c r="T84" s="24"/>
      <c r="U84" s="24"/>
      <c r="V84" s="24"/>
      <c r="W84" s="24"/>
      <c r="X84" s="34"/>
      <c r="Y84" s="34"/>
      <c r="Z84" s="34"/>
      <c r="AA84" s="34"/>
      <c r="AB84" s="34"/>
      <c r="AC84" s="34"/>
      <c r="AD84" s="34"/>
      <c r="AE84" s="34"/>
      <c r="AF84" s="34"/>
      <c r="AG84" s="34">
        <v>1.5E-3</v>
      </c>
      <c r="AH84" s="34"/>
      <c r="AI84" s="34"/>
      <c r="AJ84" s="34"/>
      <c r="AK84" s="34"/>
      <c r="AL84" s="34"/>
      <c r="AM84" s="34"/>
      <c r="AN84" s="34"/>
      <c r="AO84" s="34"/>
      <c r="AP84" s="34"/>
      <c r="AQ84" s="34"/>
      <c r="AR84" s="34"/>
      <c r="AS84" s="34"/>
      <c r="AT84" s="34"/>
      <c r="AU84" s="34"/>
      <c r="AV84" s="34"/>
      <c r="AW84" s="34"/>
      <c r="AX84" s="34"/>
      <c r="AY84" s="34"/>
      <c r="AZ84" s="34"/>
      <c r="BA84" s="41">
        <v>1.5E-3</v>
      </c>
      <c r="BB84" s="15">
        <v>0</v>
      </c>
    </row>
    <row r="85" spans="1:54" ht="30" x14ac:dyDescent="0.25">
      <c r="A85" s="15" t="s">
        <v>190</v>
      </c>
      <c r="B85" s="18" t="s">
        <v>191</v>
      </c>
      <c r="C85" s="24"/>
      <c r="D85" s="24"/>
      <c r="E85" s="24"/>
      <c r="F85" s="24"/>
      <c r="G85" s="24"/>
      <c r="H85" s="24"/>
      <c r="I85" s="24"/>
      <c r="J85" s="24"/>
      <c r="K85" s="24"/>
      <c r="L85" s="24"/>
      <c r="M85" s="24"/>
      <c r="N85" s="24"/>
      <c r="O85" s="24"/>
      <c r="P85" s="24"/>
      <c r="Q85" s="24"/>
      <c r="R85" s="24"/>
      <c r="S85" s="24"/>
      <c r="T85" s="24">
        <v>1.5E-3</v>
      </c>
      <c r="U85" s="24"/>
      <c r="V85" s="24"/>
      <c r="W85" s="2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41">
        <v>1.5E-3</v>
      </c>
      <c r="BB85" s="15">
        <v>0</v>
      </c>
    </row>
    <row r="86" spans="1:54" ht="30" x14ac:dyDescent="0.25">
      <c r="A86" s="15" t="s">
        <v>186</v>
      </c>
      <c r="B86" s="18" t="s">
        <v>187</v>
      </c>
      <c r="C86" s="24"/>
      <c r="D86" s="24"/>
      <c r="E86" s="24"/>
      <c r="F86" s="24"/>
      <c r="G86" s="24"/>
      <c r="H86" s="24"/>
      <c r="I86" s="24"/>
      <c r="J86" s="24"/>
      <c r="K86" s="24"/>
      <c r="L86" s="24"/>
      <c r="M86" s="24"/>
      <c r="N86" s="24"/>
      <c r="O86" s="24"/>
      <c r="P86" s="24"/>
      <c r="Q86" s="24"/>
      <c r="R86" s="24"/>
      <c r="S86" s="24"/>
      <c r="T86" s="24">
        <v>6.9999999999999999E-4</v>
      </c>
      <c r="U86" s="24"/>
      <c r="V86" s="24"/>
      <c r="W86" s="24"/>
      <c r="X86" s="34"/>
      <c r="Y86" s="34"/>
      <c r="Z86" s="34">
        <v>4.2299999999999998E-4</v>
      </c>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41">
        <v>1.1230000000000001E-3</v>
      </c>
      <c r="BB86" s="15">
        <v>0</v>
      </c>
    </row>
    <row r="87" spans="1:54" ht="30" x14ac:dyDescent="0.25">
      <c r="A87" s="15" t="s">
        <v>152</v>
      </c>
      <c r="B87" s="18" t="s">
        <v>153</v>
      </c>
      <c r="C87" s="24"/>
      <c r="D87" s="24"/>
      <c r="E87" s="24"/>
      <c r="F87" s="24"/>
      <c r="G87" s="24"/>
      <c r="H87" s="24"/>
      <c r="I87" s="24"/>
      <c r="J87" s="24"/>
      <c r="K87" s="24">
        <v>8.0000000000000004E-4</v>
      </c>
      <c r="L87" s="24"/>
      <c r="M87" s="24"/>
      <c r="N87" s="24"/>
      <c r="O87" s="24"/>
      <c r="P87" s="24"/>
      <c r="Q87" s="24"/>
      <c r="R87" s="24"/>
      <c r="S87" s="24"/>
      <c r="T87" s="24"/>
      <c r="U87" s="24"/>
      <c r="V87" s="24"/>
      <c r="W87" s="2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41">
        <v>8.0000000000000004E-4</v>
      </c>
      <c r="BB87" s="15">
        <v>0</v>
      </c>
    </row>
    <row r="88" spans="1:54" ht="30" x14ac:dyDescent="0.25">
      <c r="A88" s="15" t="s">
        <v>263</v>
      </c>
      <c r="B88" s="18" t="s">
        <v>264</v>
      </c>
      <c r="C88" s="24"/>
      <c r="D88" s="24"/>
      <c r="E88" s="24"/>
      <c r="F88" s="24"/>
      <c r="G88" s="24"/>
      <c r="H88" s="24"/>
      <c r="I88" s="24"/>
      <c r="J88" s="24"/>
      <c r="K88" s="24"/>
      <c r="L88" s="24"/>
      <c r="M88" s="24"/>
      <c r="N88" s="24"/>
      <c r="O88" s="24"/>
      <c r="P88" s="24"/>
      <c r="Q88" s="24"/>
      <c r="R88" s="24"/>
      <c r="S88" s="24"/>
      <c r="T88" s="24"/>
      <c r="U88" s="24"/>
      <c r="V88" s="24"/>
      <c r="W88" s="24"/>
      <c r="X88" s="34"/>
      <c r="Y88" s="34"/>
      <c r="Z88" s="34"/>
      <c r="AA88" s="34"/>
      <c r="AB88" s="34"/>
      <c r="AC88" s="34"/>
      <c r="AD88" s="34"/>
      <c r="AE88" s="34"/>
      <c r="AF88" s="34"/>
      <c r="AG88" s="34"/>
      <c r="AH88" s="34"/>
      <c r="AI88" s="34"/>
      <c r="AJ88" s="34"/>
      <c r="AK88" s="34"/>
      <c r="AL88" s="34"/>
      <c r="AM88" s="34"/>
      <c r="AN88" s="34"/>
      <c r="AO88" s="34"/>
      <c r="AP88" s="34"/>
      <c r="AQ88" s="34"/>
      <c r="AR88" s="34">
        <v>5.0000000000000001E-4</v>
      </c>
      <c r="AS88" s="34"/>
      <c r="AT88" s="34"/>
      <c r="AU88" s="34"/>
      <c r="AV88" s="34"/>
      <c r="AW88" s="34"/>
      <c r="AX88" s="34"/>
      <c r="AY88" s="34"/>
      <c r="AZ88" s="34"/>
      <c r="BA88" s="41">
        <v>5.0000000000000001E-4</v>
      </c>
      <c r="BB88" s="15">
        <v>0</v>
      </c>
    </row>
    <row r="89" spans="1:54" x14ac:dyDescent="0.25">
      <c r="A89" s="15" t="s">
        <v>160</v>
      </c>
      <c r="B89" s="18" t="s">
        <v>161</v>
      </c>
      <c r="C89" s="24"/>
      <c r="D89" s="24"/>
      <c r="E89" s="24"/>
      <c r="F89" s="24"/>
      <c r="G89" s="24"/>
      <c r="H89" s="24"/>
      <c r="I89" s="24"/>
      <c r="J89" s="24"/>
      <c r="K89" s="24"/>
      <c r="L89" s="24"/>
      <c r="M89" s="24"/>
      <c r="N89" s="24"/>
      <c r="O89" s="24"/>
      <c r="P89" s="24"/>
      <c r="Q89" s="24"/>
      <c r="R89" s="24"/>
      <c r="S89" s="24"/>
      <c r="T89" s="24">
        <v>3.2499999999999999E-4</v>
      </c>
      <c r="U89" s="24"/>
      <c r="V89" s="24"/>
      <c r="W89" s="2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41">
        <v>3.2499999999999999E-4</v>
      </c>
      <c r="BB89" s="15">
        <v>0</v>
      </c>
    </row>
    <row r="90" spans="1:54" x14ac:dyDescent="0.25">
      <c r="A90" s="25" t="s">
        <v>208</v>
      </c>
      <c r="B90" s="26"/>
      <c r="C90" s="27">
        <v>2211.8654799999999</v>
      </c>
      <c r="D90" s="27">
        <v>3021.2820000000002</v>
      </c>
      <c r="E90" s="27">
        <v>1479.491</v>
      </c>
      <c r="F90" s="27">
        <v>1467.0038</v>
      </c>
      <c r="G90" s="27">
        <v>2992.5138550000001</v>
      </c>
      <c r="H90" s="27">
        <v>2352.9762500000002</v>
      </c>
      <c r="I90" s="27">
        <v>1534.749</v>
      </c>
      <c r="J90" s="27">
        <v>564.87199999999996</v>
      </c>
      <c r="K90" s="27">
        <v>2558.7588000000001</v>
      </c>
      <c r="L90" s="27">
        <v>1339.4556500000001</v>
      </c>
      <c r="M90" s="27">
        <v>1960.6590000000001</v>
      </c>
      <c r="N90" s="27">
        <v>570.31920000000002</v>
      </c>
      <c r="O90" s="27">
        <v>3801.712</v>
      </c>
      <c r="P90" s="27">
        <v>1300.2240629999999</v>
      </c>
      <c r="Q90" s="27">
        <v>4821.4070099999999</v>
      </c>
      <c r="R90" s="27">
        <v>2706.26134</v>
      </c>
      <c r="S90" s="27">
        <v>2809.7872499999999</v>
      </c>
      <c r="T90" s="27">
        <v>3875.618305</v>
      </c>
      <c r="U90" s="27">
        <v>3250.7424999999998</v>
      </c>
      <c r="V90" s="27">
        <v>2923.7930000000001</v>
      </c>
      <c r="W90" s="27">
        <v>4452.62</v>
      </c>
      <c r="X90" s="27">
        <v>5166.1099999999997</v>
      </c>
      <c r="Y90" s="27">
        <v>2506.46425</v>
      </c>
      <c r="Z90" s="27">
        <v>4733.4054230000002</v>
      </c>
      <c r="AA90" s="27">
        <v>1898.4114999999999</v>
      </c>
      <c r="AB90" s="27">
        <v>3586.585</v>
      </c>
      <c r="AC90" s="27">
        <v>3719.9740299999999</v>
      </c>
      <c r="AD90" s="27">
        <v>968.04499999999996</v>
      </c>
      <c r="AE90" s="27">
        <v>561.78300000000002</v>
      </c>
      <c r="AF90" s="27">
        <v>873.56370000000004</v>
      </c>
      <c r="AG90" s="27">
        <v>1348.1165000000001</v>
      </c>
      <c r="AH90" s="27">
        <v>2228.6658000000002</v>
      </c>
      <c r="AI90" s="27">
        <v>5164.9013999999997</v>
      </c>
      <c r="AJ90" s="27">
        <v>1975.8202100000001</v>
      </c>
      <c r="AK90" s="27">
        <v>2669.2819</v>
      </c>
      <c r="AL90" s="27">
        <v>705.32326999999998</v>
      </c>
      <c r="AM90" s="27">
        <v>2103.3258999999998</v>
      </c>
      <c r="AN90" s="27">
        <v>1750.652</v>
      </c>
      <c r="AO90" s="27">
        <v>1715.28953</v>
      </c>
      <c r="AP90" s="27">
        <v>1714.7</v>
      </c>
      <c r="AQ90" s="27">
        <v>2401.62</v>
      </c>
      <c r="AR90" s="27">
        <v>1746.3679050000001</v>
      </c>
      <c r="AS90" s="27">
        <v>5270.0379999999996</v>
      </c>
      <c r="AT90" s="27">
        <v>4088.5278480000002</v>
      </c>
      <c r="AU90" s="27">
        <v>4190.5990000000002</v>
      </c>
      <c r="AV90" s="27">
        <v>1228.992</v>
      </c>
      <c r="AW90" s="27">
        <v>868.74509999999998</v>
      </c>
      <c r="AX90" s="27">
        <v>1830.68245</v>
      </c>
      <c r="AY90" s="27">
        <v>717.77229999999997</v>
      </c>
      <c r="AZ90" s="27">
        <v>2779.4533999999999</v>
      </c>
      <c r="BA90" s="42">
        <v>122509.327919</v>
      </c>
      <c r="BB90" s="15">
        <v>1</v>
      </c>
    </row>
  </sheetData>
  <mergeCells count="2">
    <mergeCell ref="A5:F5"/>
    <mergeCell ref="C7:BA7"/>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3"/>
  <sheetViews>
    <sheetView zoomScaleNormal="100" workbookViewId="0"/>
  </sheetViews>
  <sheetFormatPr defaultRowHeight="15" x14ac:dyDescent="0.25"/>
  <cols>
    <col min="1" max="1" width="14.140625" style="10" bestFit="1" customWidth="1"/>
    <col min="2" max="2" width="80.85546875" style="17" bestFit="1" customWidth="1"/>
    <col min="3" max="4" width="11.5703125" style="10" bestFit="1" customWidth="1"/>
    <col min="5" max="5" width="12.140625" style="10" bestFit="1" customWidth="1"/>
    <col min="6" max="25" width="11.5703125" style="10" bestFit="1" customWidth="1"/>
    <col min="26" max="26" width="11.5703125" bestFit="1" customWidth="1"/>
    <col min="27" max="52" width="11.5703125" style="10" bestFit="1" customWidth="1"/>
    <col min="53" max="53" width="10.5703125" style="10" customWidth="1"/>
    <col min="54" max="54" width="12.28515625" style="10" hidden="1" customWidth="1"/>
    <col min="55" max="56" width="13.140625" bestFit="1" customWidth="1"/>
    <col min="57" max="57" width="13.42578125" bestFit="1" customWidth="1"/>
  </cols>
  <sheetData>
    <row r="1" spans="1:54" ht="17.25" x14ac:dyDescent="0.3">
      <c r="A1" s="38" t="str">
        <f>"Import produktów rolnych w okresie od "&amp;TEXT(Daty!B2,"DD-MM-RRRR")&amp;" r. do "&amp;TEXT(Daty!J1,"DD-MM-RRRR")&amp;" r."</f>
        <v>Import produktów rolnych w okresie od 31-12-2023 r. do 14-12-2024 r.</v>
      </c>
      <c r="B1" s="16"/>
      <c r="C1" s="1"/>
      <c r="D1" s="2"/>
      <c r="E1" s="3"/>
      <c r="F1" s="4"/>
      <c r="Z1" s="10"/>
      <c r="BB1"/>
    </row>
    <row r="2" spans="1:54" x14ac:dyDescent="0.25">
      <c r="A2" s="5" t="s">
        <v>409</v>
      </c>
      <c r="B2" s="11"/>
      <c r="C2" s="7"/>
      <c r="D2" s="7"/>
      <c r="E2" s="7"/>
      <c r="F2" s="7"/>
      <c r="Z2" s="10"/>
      <c r="BB2"/>
    </row>
    <row r="3" spans="1:54" x14ac:dyDescent="0.25">
      <c r="A3" s="8" t="s">
        <v>410</v>
      </c>
      <c r="B3" s="11"/>
      <c r="C3" s="7"/>
      <c r="D3" s="7"/>
      <c r="E3" s="7"/>
      <c r="F3" s="7"/>
      <c r="Z3" s="10"/>
      <c r="BB3"/>
    </row>
    <row r="4" spans="1:54" x14ac:dyDescent="0.25">
      <c r="A4" s="8" t="s">
        <v>411</v>
      </c>
      <c r="B4" s="11"/>
      <c r="C4" s="7"/>
      <c r="D4" s="7"/>
      <c r="E4" s="7"/>
      <c r="F4" s="7"/>
      <c r="Z4" s="10"/>
      <c r="BB4"/>
    </row>
    <row r="5" spans="1:54" ht="43.9" customHeight="1" x14ac:dyDescent="0.25">
      <c r="A5" s="43" t="s">
        <v>413</v>
      </c>
      <c r="B5" s="43"/>
      <c r="C5" s="43"/>
      <c r="D5" s="43"/>
      <c r="E5" s="43"/>
      <c r="F5" s="43"/>
      <c r="G5" s="37"/>
      <c r="Z5" s="10"/>
      <c r="BB5"/>
    </row>
    <row r="6" spans="1:54" x14ac:dyDescent="0.25">
      <c r="Z6" s="10"/>
      <c r="BB6"/>
    </row>
    <row r="7" spans="1:54" x14ac:dyDescent="0.25">
      <c r="A7" s="19"/>
      <c r="B7" s="20"/>
      <c r="C7" s="44" t="s">
        <v>416</v>
      </c>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row>
    <row r="8" spans="1:54" x14ac:dyDescent="0.25">
      <c r="A8" s="21"/>
      <c r="B8" s="22"/>
      <c r="C8" s="31" t="s">
        <v>414</v>
      </c>
      <c r="D8" s="32" t="str">
        <f>TEXT(Daty!M3,"DD.MM")&amp;"-"&amp;TEXT(Daty!M4,"DD.MM")</f>
        <v>07.01-13.01</v>
      </c>
      <c r="E8" s="32" t="str">
        <f>TEXT(Daty!N3,"DD.MM")&amp;"-"&amp;TEXT(Daty!N4,"DD.MM")</f>
        <v>14.01-20.01</v>
      </c>
      <c r="F8" s="32" t="str">
        <f>TEXT(Daty!O3,"DD.MM")&amp;"-"&amp;TEXT(Daty!O4,"DD.MM")</f>
        <v>21.01-27.01</v>
      </c>
      <c r="G8" s="32" t="str">
        <f>TEXT(Daty!P3,"DD.MM")&amp;"-"&amp;TEXT(Daty!P4,"DD.MM")</f>
        <v>28.01-03.02</v>
      </c>
      <c r="H8" s="32" t="str">
        <f>TEXT(Daty!Q3,"DD.MM")&amp;"-"&amp;TEXT(Daty!Q4,"DD.MM")</f>
        <v>04.02-10.02</v>
      </c>
      <c r="I8" s="32" t="str">
        <f>TEXT(Daty!R3,"DD.MM")&amp;"-"&amp;TEXT(Daty!R4,"DD.MM")</f>
        <v>11.02-17.02</v>
      </c>
      <c r="J8" s="32" t="str">
        <f>TEXT(Daty!S3,"DD.MM")&amp;"-"&amp;TEXT(Daty!S4,"DD.MM")</f>
        <v>18.02-24.02</v>
      </c>
      <c r="K8" s="32" t="str">
        <f>TEXT(Daty!T3,"DD.MM")&amp;"-"&amp;TEXT(Daty!T4,"DD.MM")</f>
        <v>25.02-02.03</v>
      </c>
      <c r="L8" s="32" t="str">
        <f>TEXT(Daty!U3,"DD.MM")&amp;"-"&amp;TEXT(Daty!U4,"DD.MM")</f>
        <v>03.03-09.03</v>
      </c>
      <c r="M8" s="32" t="str">
        <f>TEXT(Daty!V3,"DD.MM")&amp;"-"&amp;TEXT(Daty!V4,"DD.MM")</f>
        <v>10.03-16.03</v>
      </c>
      <c r="N8" s="32" t="str">
        <f>TEXT(Daty!W3,"DD.MM")&amp;"-"&amp;TEXT(Daty!W4,"DD.MM")</f>
        <v>17.03-23.03</v>
      </c>
      <c r="O8" s="32" t="str">
        <f>TEXT(Daty!X3,"DD.MM")&amp;"-"&amp;TEXT(Daty!X4,"DD.MM")</f>
        <v>24.03-30.03</v>
      </c>
      <c r="P8" s="32" t="str">
        <f>TEXT(Daty!Y3,"DD.MM")&amp;"-"&amp;TEXT(Daty!Y4,"DD.MM")</f>
        <v>31.03-06.04</v>
      </c>
      <c r="Q8" s="32" t="str">
        <f>TEXT(Daty!Z3,"DD.MM")&amp;"-"&amp;TEXT(Daty!Z4,"DD.MM")</f>
        <v>07.04-13.04</v>
      </c>
      <c r="R8" s="32" t="str">
        <f>TEXT(Daty!AA3,"DD.MM")&amp;"-"&amp;TEXT(Daty!AA4,"DD.MM")</f>
        <v>14.04-20.04</v>
      </c>
      <c r="S8" s="32" t="str">
        <f>TEXT(Daty!AB3,"DD.MM")&amp;"-"&amp;TEXT(Daty!AB4,"DD.MM")</f>
        <v>21.04-27.04</v>
      </c>
      <c r="T8" s="32" t="str">
        <f>TEXT(Daty!AC3,"DD.MM")&amp;"-"&amp;TEXT(Daty!AC4,"DD.MM")</f>
        <v>28.04-04.05</v>
      </c>
      <c r="U8" s="32" t="str">
        <f>TEXT(Daty!AD3,"DD.MM")&amp;"-"&amp;TEXT(Daty!AD4,"DD.MM")</f>
        <v>05.05-11.05</v>
      </c>
      <c r="V8" s="32" t="str">
        <f>TEXT(Daty!AE3,"DD.MM")&amp;"-"&amp;TEXT(Daty!AE4,"DD.MM")</f>
        <v>12.05-18.05</v>
      </c>
      <c r="W8" s="33" t="str">
        <f>TEXT(Daty!AF3,"DD.MM")&amp;"-"&amp;TEXT(Daty!AF4,"DD.MM")</f>
        <v>19.05-25.05</v>
      </c>
      <c r="X8" s="33" t="str">
        <f>TEXT(Daty!AG3,"DD.MM")&amp;"-"&amp;TEXT(Daty!AG4,"DD.MM")</f>
        <v>26.05-01.06</v>
      </c>
      <c r="Y8" s="33" t="str">
        <f>TEXT(Daty!AH3,"DD.MM")&amp;"-"&amp;TEXT(Daty!AH4,"DD.MM")</f>
        <v>02.06-08.06</v>
      </c>
      <c r="Z8" s="33" t="str">
        <f>TEXT(Daty!AI3,"DD.MM")&amp;"-"&amp;TEXT(Daty!AI4,"DD.MM")</f>
        <v>09.06-15.06</v>
      </c>
      <c r="AA8" s="33" t="str">
        <f>TEXT(Daty!AJ3,"DD.MM")&amp;"-"&amp;TEXT(Daty!AJ4,"DD.MM")</f>
        <v>16.06-22.06</v>
      </c>
      <c r="AB8" s="33" t="str">
        <f>TEXT(Daty!AK3,"DD.MM")&amp;"-"&amp;TEXT(Daty!AK4,"DD.MM")</f>
        <v>23.06-29.06</v>
      </c>
      <c r="AC8" s="33" t="str">
        <f>TEXT(Daty!AL3,"DD.MM")&amp;"-"&amp;TEXT(Daty!AL4,"DD.MM")</f>
        <v>30.06-06.07</v>
      </c>
      <c r="AD8" s="33" t="str">
        <f>TEXT(Daty!AM3,"DD.MM")&amp;"-"&amp;TEXT(Daty!AM4,"DD.MM")</f>
        <v>07.07-13.07</v>
      </c>
      <c r="AE8" s="33" t="str">
        <f>TEXT(Daty!AN3,"DD.MM")&amp;"-"&amp;TEXT(Daty!AN4,"DD.MM")</f>
        <v>14.07-20.07</v>
      </c>
      <c r="AF8" s="33" t="str">
        <f>TEXT(Daty!AO3,"DD.MM")&amp;"-"&amp;TEXT(Daty!AO4,"DD.MM")</f>
        <v>21.07-27.07</v>
      </c>
      <c r="AG8" s="33" t="str">
        <f>TEXT(Daty!AP3,"DD.MM")&amp;"-"&amp;TEXT(Daty!AP4,"DD.MM")</f>
        <v>28.07-03.08</v>
      </c>
      <c r="AH8" s="33" t="str">
        <f>TEXT(Daty!AQ3,"DD.MM")&amp;"-"&amp;TEXT(Daty!AQ4,"DD.MM")</f>
        <v>04.08-10.08</v>
      </c>
      <c r="AI8" s="33" t="str">
        <f>TEXT(Daty!AR3,"DD.MM")&amp;"-"&amp;TEXT(Daty!AR4,"DD.MM")</f>
        <v>11.08-17.08</v>
      </c>
      <c r="AJ8" s="33" t="str">
        <f>TEXT(Daty!AS3,"DD.MM")&amp;"-"&amp;TEXT(Daty!AS4,"DD.MM")</f>
        <v>18.08-24.08</v>
      </c>
      <c r="AK8" s="33" t="str">
        <f>TEXT(Daty!AT3,"DD.MM")&amp;"-"&amp;TEXT(Daty!AT4,"DD.MM")</f>
        <v>25.08-31.08</v>
      </c>
      <c r="AL8" s="33" t="str">
        <f>TEXT(Daty!AU3,"DD.MM")&amp;"-"&amp;TEXT(Daty!AU4,"DD.MM")</f>
        <v>01.09-07.09</v>
      </c>
      <c r="AM8" s="33" t="str">
        <f>TEXT(Daty!AV3,"DD.MM")&amp;"-"&amp;TEXT(Daty!AV4,"DD.MM")</f>
        <v>08.09-14.09</v>
      </c>
      <c r="AN8" s="33" t="str">
        <f>TEXT(Daty!AW3,"DD.MM")&amp;"-"&amp;TEXT(Daty!AW4,"DD.MM")</f>
        <v>15.09-21.09</v>
      </c>
      <c r="AO8" s="33" t="str">
        <f>TEXT(Daty!AX3,"DD.MM")&amp;"-"&amp;TEXT(Daty!AX4,"DD.MM")</f>
        <v>22.09-28.09</v>
      </c>
      <c r="AP8" s="33" t="str">
        <f>TEXT(Daty!AY3,"DD.MM")&amp;"-"&amp;TEXT(Daty!AY4,"DD.MM")</f>
        <v>29.09-05.10</v>
      </c>
      <c r="AQ8" s="33" t="str">
        <f>TEXT(Daty!AZ3,"DD.MM")&amp;"-"&amp;TEXT(Daty!AZ4,"DD.MM")</f>
        <v>06.10-12.10</v>
      </c>
      <c r="AR8" s="33" t="str">
        <f>TEXT(Daty!BA3,"DD.MM")&amp;"-"&amp;TEXT(Daty!BA4,"DD.MM")</f>
        <v>13.10-19.10</v>
      </c>
      <c r="AS8" s="33" t="str">
        <f>TEXT(Daty!BB3,"DD.MM")&amp;"-"&amp;TEXT(Daty!BB4,"DD.MM")</f>
        <v>20.10-26.10</v>
      </c>
      <c r="AT8" s="33" t="str">
        <f>TEXT(Daty!BC3,"DD.MM")&amp;"-"&amp;TEXT(Daty!BC4,"DD.MM")</f>
        <v>27.10-02.11</v>
      </c>
      <c r="AU8" s="33" t="str">
        <f>TEXT(Daty!BD3,"DD.MM")&amp;"-"&amp;TEXT(Daty!BD4,"DD.MM")</f>
        <v>03.11-09.11</v>
      </c>
      <c r="AV8" s="33" t="str">
        <f>TEXT(Daty!BE3,"DD.MM")&amp;"-"&amp;TEXT(Daty!BE4,"DD.MM")</f>
        <v>10.11-16.11</v>
      </c>
      <c r="AW8" s="33" t="str">
        <f>TEXT(Daty!BF3,"DD.MM")&amp;"-"&amp;TEXT(Daty!BF4,"DD.MM")</f>
        <v>17.11-23.11</v>
      </c>
      <c r="AX8" s="33" t="str">
        <f>TEXT(Daty!BG3,"DD.MM")&amp;"-"&amp;TEXT(Daty!BG4,"DD.MM")</f>
        <v>24.11-30.11</v>
      </c>
      <c r="AY8" s="33" t="str">
        <f>TEXT(Daty!BH3,"DD.MM")&amp;"-"&amp;TEXT(Daty!BH4,"DD.MM")</f>
        <v>01.12-07.12</v>
      </c>
      <c r="AZ8" s="33" t="str">
        <f>TEXT(Daty!BI3,"DD.MM")&amp;"-"&amp;TEXT(Daty!BI4,"DD.MM")</f>
        <v>08.12-14.12</v>
      </c>
      <c r="BA8" s="21"/>
      <c r="BB8"/>
    </row>
    <row r="9" spans="1:54" x14ac:dyDescent="0.25">
      <c r="A9" s="28" t="s">
        <v>76</v>
      </c>
      <c r="B9" s="30" t="s">
        <v>77</v>
      </c>
      <c r="C9" s="35" t="s">
        <v>78</v>
      </c>
      <c r="D9" s="35" t="s">
        <v>79</v>
      </c>
      <c r="E9" s="35" t="s">
        <v>80</v>
      </c>
      <c r="F9" s="35" t="s">
        <v>81</v>
      </c>
      <c r="G9" s="35" t="s">
        <v>82</v>
      </c>
      <c r="H9" s="35" t="s">
        <v>83</v>
      </c>
      <c r="I9" s="35" t="s">
        <v>84</v>
      </c>
      <c r="J9" s="35" t="s">
        <v>85</v>
      </c>
      <c r="K9" s="35" t="s">
        <v>86</v>
      </c>
      <c r="L9" s="35" t="s">
        <v>87</v>
      </c>
      <c r="M9" s="35" t="s">
        <v>88</v>
      </c>
      <c r="N9" s="35" t="s">
        <v>89</v>
      </c>
      <c r="O9" s="35" t="s">
        <v>90</v>
      </c>
      <c r="P9" s="35" t="s">
        <v>91</v>
      </c>
      <c r="Q9" s="35" t="s">
        <v>92</v>
      </c>
      <c r="R9" s="35" t="s">
        <v>93</v>
      </c>
      <c r="S9" s="35" t="s">
        <v>94</v>
      </c>
      <c r="T9" s="35" t="s">
        <v>95</v>
      </c>
      <c r="U9" s="35" t="s">
        <v>96</v>
      </c>
      <c r="V9" s="35" t="s">
        <v>97</v>
      </c>
      <c r="W9" s="36" t="s">
        <v>98</v>
      </c>
      <c r="X9" s="36" t="s">
        <v>421</v>
      </c>
      <c r="Y9" s="39" t="s">
        <v>435</v>
      </c>
      <c r="Z9" s="39" t="s">
        <v>529</v>
      </c>
      <c r="AA9" s="39" t="s">
        <v>530</v>
      </c>
      <c r="AB9" s="39" t="s">
        <v>531</v>
      </c>
      <c r="AC9" s="39" t="s">
        <v>532</v>
      </c>
      <c r="AD9" s="39" t="s">
        <v>533</v>
      </c>
      <c r="AE9" s="39" t="s">
        <v>534</v>
      </c>
      <c r="AF9" s="39" t="s">
        <v>535</v>
      </c>
      <c r="AG9" s="39" t="s">
        <v>536</v>
      </c>
      <c r="AH9" s="39" t="s">
        <v>537</v>
      </c>
      <c r="AI9" s="39" t="s">
        <v>538</v>
      </c>
      <c r="AJ9" s="39" t="s">
        <v>539</v>
      </c>
      <c r="AK9" s="39" t="s">
        <v>540</v>
      </c>
      <c r="AL9" s="39" t="s">
        <v>541</v>
      </c>
      <c r="AM9" s="39" t="s">
        <v>542</v>
      </c>
      <c r="AN9" s="39" t="s">
        <v>543</v>
      </c>
      <c r="AO9" s="39" t="s">
        <v>544</v>
      </c>
      <c r="AP9" s="39" t="s">
        <v>545</v>
      </c>
      <c r="AQ9" s="39" t="s">
        <v>546</v>
      </c>
      <c r="AR9" s="39" t="s">
        <v>547</v>
      </c>
      <c r="AS9" s="39" t="s">
        <v>548</v>
      </c>
      <c r="AT9" s="39" t="s">
        <v>549</v>
      </c>
      <c r="AU9" s="39" t="s">
        <v>550</v>
      </c>
      <c r="AV9" s="39" t="s">
        <v>551</v>
      </c>
      <c r="AW9" s="39" t="s">
        <v>552</v>
      </c>
      <c r="AX9" s="39" t="s">
        <v>553</v>
      </c>
      <c r="AY9" s="39" t="s">
        <v>554</v>
      </c>
      <c r="AZ9" s="39" t="s">
        <v>555</v>
      </c>
      <c r="BA9" s="40" t="s">
        <v>99</v>
      </c>
      <c r="BB9" s="10" t="s">
        <v>417</v>
      </c>
    </row>
    <row r="10" spans="1:54" ht="30" x14ac:dyDescent="0.25">
      <c r="A10" s="15" t="s">
        <v>132</v>
      </c>
      <c r="B10" s="18" t="s">
        <v>133</v>
      </c>
      <c r="C10" s="24">
        <v>619.79999999999995</v>
      </c>
      <c r="D10" s="24">
        <v>835.4</v>
      </c>
      <c r="E10" s="24">
        <v>924.11</v>
      </c>
      <c r="F10" s="24">
        <v>1121.19</v>
      </c>
      <c r="G10" s="24">
        <v>859.26</v>
      </c>
      <c r="H10" s="24">
        <v>853.16</v>
      </c>
      <c r="I10" s="24">
        <v>1138.99</v>
      </c>
      <c r="J10" s="24">
        <v>1093.82</v>
      </c>
      <c r="K10" s="24">
        <v>594.91</v>
      </c>
      <c r="L10" s="24">
        <v>566.76</v>
      </c>
      <c r="M10" s="24">
        <v>700.61</v>
      </c>
      <c r="N10" s="24">
        <v>769.25599999999997</v>
      </c>
      <c r="O10" s="24">
        <v>968.24</v>
      </c>
      <c r="P10" s="24">
        <v>639.44000000000005</v>
      </c>
      <c r="Q10" s="24">
        <v>595.67999999999995</v>
      </c>
      <c r="R10" s="24">
        <v>648.74</v>
      </c>
      <c r="S10" s="24">
        <v>968.96</v>
      </c>
      <c r="T10" s="24">
        <v>1449.97</v>
      </c>
      <c r="U10" s="24">
        <v>769.32</v>
      </c>
      <c r="V10" s="24">
        <v>739.48</v>
      </c>
      <c r="W10" s="24">
        <v>1281.76</v>
      </c>
      <c r="X10" s="34">
        <v>925.13</v>
      </c>
      <c r="Y10" s="34">
        <v>913.41</v>
      </c>
      <c r="Z10" s="34">
        <v>1355.2</v>
      </c>
      <c r="AA10" s="34">
        <v>1084.17</v>
      </c>
      <c r="AB10" s="34">
        <v>1397.78</v>
      </c>
      <c r="AC10" s="34">
        <v>1505.27</v>
      </c>
      <c r="AD10" s="34">
        <v>1418.48</v>
      </c>
      <c r="AE10" s="34">
        <v>1280.03</v>
      </c>
      <c r="AF10" s="34">
        <v>1290.3699999999999</v>
      </c>
      <c r="AG10" s="34">
        <v>983.69</v>
      </c>
      <c r="AH10" s="34">
        <v>1610.82</v>
      </c>
      <c r="AI10" s="34">
        <v>1251.31</v>
      </c>
      <c r="AJ10" s="34">
        <v>1143.53</v>
      </c>
      <c r="AK10" s="34">
        <v>1170.99</v>
      </c>
      <c r="AL10" s="34">
        <v>1118.78</v>
      </c>
      <c r="AM10" s="34">
        <v>1124.44</v>
      </c>
      <c r="AN10" s="34">
        <v>1066.99</v>
      </c>
      <c r="AO10" s="34">
        <v>765.79</v>
      </c>
      <c r="AP10" s="34">
        <v>875.85</v>
      </c>
      <c r="AQ10" s="34">
        <v>1308.98</v>
      </c>
      <c r="AR10" s="34">
        <v>900.77</v>
      </c>
      <c r="AS10" s="34">
        <v>1119.5</v>
      </c>
      <c r="AT10" s="34">
        <v>1197.79</v>
      </c>
      <c r="AU10" s="34">
        <v>855.5</v>
      </c>
      <c r="AV10" s="34">
        <v>451.03</v>
      </c>
      <c r="AW10" s="34">
        <v>1235.93</v>
      </c>
      <c r="AX10" s="34">
        <v>787.77</v>
      </c>
      <c r="AY10" s="34">
        <v>741.02</v>
      </c>
      <c r="AZ10" s="34">
        <v>818.81</v>
      </c>
      <c r="BA10" s="41">
        <v>49837.985999999997</v>
      </c>
      <c r="BB10" s="15">
        <v>0</v>
      </c>
    </row>
    <row r="11" spans="1:54" ht="30" x14ac:dyDescent="0.25">
      <c r="A11" s="15" t="s">
        <v>140</v>
      </c>
      <c r="B11" s="18" t="s">
        <v>141</v>
      </c>
      <c r="C11" s="24">
        <v>143.80000000000001</v>
      </c>
      <c r="D11" s="24">
        <v>435.83024</v>
      </c>
      <c r="E11" s="24">
        <v>999.91700000000003</v>
      </c>
      <c r="F11" s="24">
        <v>1056.7382399999999</v>
      </c>
      <c r="G11" s="24">
        <v>669.32424000000003</v>
      </c>
      <c r="H11" s="24">
        <v>276.13123999999999</v>
      </c>
      <c r="I11" s="24">
        <v>701.31748000000005</v>
      </c>
      <c r="J11" s="24">
        <v>146.41999999999999</v>
      </c>
      <c r="K11" s="24">
        <v>69.856999999999999</v>
      </c>
      <c r="L11" s="24">
        <v>69.98</v>
      </c>
      <c r="M11" s="24">
        <v>121.24</v>
      </c>
      <c r="N11" s="24">
        <v>234.244</v>
      </c>
      <c r="O11" s="24">
        <v>464.02699999999999</v>
      </c>
      <c r="P11" s="24">
        <v>320.31099999999998</v>
      </c>
      <c r="Q11" s="24">
        <v>528.9</v>
      </c>
      <c r="R11" s="24">
        <v>216.62</v>
      </c>
      <c r="S11" s="24">
        <v>260.65699999999998</v>
      </c>
      <c r="T11" s="24">
        <v>304.72399999999999</v>
      </c>
      <c r="U11" s="24">
        <v>306.62371999999999</v>
      </c>
      <c r="V11" s="24">
        <v>616.53423999999995</v>
      </c>
      <c r="W11" s="24">
        <v>350.50848000000002</v>
      </c>
      <c r="X11" s="34">
        <v>691.49023999999997</v>
      </c>
      <c r="Y11" s="34">
        <v>979.72544000000005</v>
      </c>
      <c r="Z11" s="34">
        <v>956.64</v>
      </c>
      <c r="AA11" s="34">
        <v>1580.79024</v>
      </c>
      <c r="AB11" s="34">
        <v>1346.45776</v>
      </c>
      <c r="AC11" s="34">
        <v>1384.7639999999999</v>
      </c>
      <c r="AD11" s="34">
        <v>1702.0347200000001</v>
      </c>
      <c r="AE11" s="34">
        <v>644.55071999999996</v>
      </c>
      <c r="AF11" s="34">
        <v>2047.981</v>
      </c>
      <c r="AG11" s="34">
        <v>1545.9</v>
      </c>
      <c r="AH11" s="34">
        <v>1850.8258000000001</v>
      </c>
      <c r="AI11" s="34">
        <v>1400.25172</v>
      </c>
      <c r="AJ11" s="34">
        <v>2248.1507200000001</v>
      </c>
      <c r="AK11" s="34">
        <v>2059.5600300000001</v>
      </c>
      <c r="AL11" s="34">
        <v>1709.14372</v>
      </c>
      <c r="AM11" s="34">
        <v>1918.60772</v>
      </c>
      <c r="AN11" s="34">
        <v>2513.4947200000001</v>
      </c>
      <c r="AO11" s="34">
        <v>2473.0051199999998</v>
      </c>
      <c r="AP11" s="34">
        <v>956.84</v>
      </c>
      <c r="AQ11" s="34">
        <v>1046.2277200000001</v>
      </c>
      <c r="AR11" s="34">
        <v>1623.40896</v>
      </c>
      <c r="AS11" s="34">
        <v>1057.05072</v>
      </c>
      <c r="AT11" s="34">
        <v>1157.1372799999999</v>
      </c>
      <c r="AU11" s="34">
        <v>704.58047999999997</v>
      </c>
      <c r="AV11" s="34">
        <v>909.99120000000005</v>
      </c>
      <c r="AW11" s="34">
        <v>797.37076000000002</v>
      </c>
      <c r="AX11" s="34">
        <v>616.11519999999996</v>
      </c>
      <c r="AY11" s="34">
        <v>615.84771999999998</v>
      </c>
      <c r="AZ11" s="34">
        <v>844.84724000000006</v>
      </c>
      <c r="BA11" s="41">
        <v>47676.49583</v>
      </c>
      <c r="BB11" s="15">
        <v>0</v>
      </c>
    </row>
    <row r="12" spans="1:54" ht="30" x14ac:dyDescent="0.25">
      <c r="A12" s="15" t="s">
        <v>136</v>
      </c>
      <c r="B12" s="18" t="s">
        <v>137</v>
      </c>
      <c r="C12" s="24">
        <v>430.26</v>
      </c>
      <c r="D12" s="24">
        <v>460.78</v>
      </c>
      <c r="E12" s="24">
        <v>676.46</v>
      </c>
      <c r="F12" s="24">
        <v>604.05999999999995</v>
      </c>
      <c r="G12" s="24">
        <v>357.45</v>
      </c>
      <c r="H12" s="24">
        <v>502.64</v>
      </c>
      <c r="I12" s="24">
        <v>651.04</v>
      </c>
      <c r="J12" s="24">
        <v>512.46</v>
      </c>
      <c r="K12" s="24">
        <v>384.34</v>
      </c>
      <c r="L12" s="24">
        <v>363.48</v>
      </c>
      <c r="M12" s="24">
        <v>363.7</v>
      </c>
      <c r="N12" s="24">
        <v>239.96</v>
      </c>
      <c r="O12" s="24">
        <v>239.96</v>
      </c>
      <c r="P12" s="24">
        <v>188.5</v>
      </c>
      <c r="Q12" s="24">
        <v>388.52</v>
      </c>
      <c r="R12" s="24">
        <v>460.1</v>
      </c>
      <c r="S12" s="24">
        <v>434.26</v>
      </c>
      <c r="T12" s="24">
        <v>550.28</v>
      </c>
      <c r="U12" s="24">
        <v>869.6</v>
      </c>
      <c r="V12" s="24">
        <v>426.14</v>
      </c>
      <c r="W12" s="24">
        <v>515.20000000000005</v>
      </c>
      <c r="X12" s="34">
        <v>561.46</v>
      </c>
      <c r="Y12" s="34">
        <v>290.66000000000003</v>
      </c>
      <c r="Z12" s="34">
        <v>534.53</v>
      </c>
      <c r="AA12" s="34">
        <v>433.24</v>
      </c>
      <c r="AB12" s="34">
        <v>575.72</v>
      </c>
      <c r="AC12" s="34">
        <v>660.74</v>
      </c>
      <c r="AD12" s="34">
        <v>602.85</v>
      </c>
      <c r="AE12" s="34">
        <v>671.66</v>
      </c>
      <c r="AF12" s="34">
        <v>409.56</v>
      </c>
      <c r="AG12" s="34">
        <v>573.21</v>
      </c>
      <c r="AH12" s="34">
        <v>284.58</v>
      </c>
      <c r="AI12" s="34">
        <v>237.86</v>
      </c>
      <c r="AJ12" s="34">
        <v>166.5</v>
      </c>
      <c r="AK12" s="34">
        <v>434.56</v>
      </c>
      <c r="AL12" s="34"/>
      <c r="AM12" s="34">
        <v>211.52</v>
      </c>
      <c r="AN12" s="34">
        <v>205.46</v>
      </c>
      <c r="AO12" s="34">
        <v>70.55</v>
      </c>
      <c r="AP12" s="34">
        <v>825.05</v>
      </c>
      <c r="AQ12" s="34">
        <v>214.93</v>
      </c>
      <c r="AR12" s="34">
        <v>72.739999999999995</v>
      </c>
      <c r="AS12" s="34">
        <v>70.5</v>
      </c>
      <c r="AT12" s="34">
        <v>96</v>
      </c>
      <c r="AU12" s="34">
        <v>71.739999999999995</v>
      </c>
      <c r="AV12" s="34">
        <v>70.88</v>
      </c>
      <c r="AW12" s="34"/>
      <c r="AX12" s="34"/>
      <c r="AY12" s="34">
        <v>24</v>
      </c>
      <c r="AZ12" s="34">
        <v>96</v>
      </c>
      <c r="BA12" s="41">
        <v>18085.689999999999</v>
      </c>
      <c r="BB12" s="15">
        <v>0</v>
      </c>
    </row>
    <row r="13" spans="1:54" ht="30" x14ac:dyDescent="0.25">
      <c r="A13" s="15" t="s">
        <v>130</v>
      </c>
      <c r="B13" s="18" t="s">
        <v>131</v>
      </c>
      <c r="C13" s="24">
        <v>477.59</v>
      </c>
      <c r="D13" s="24">
        <v>466.98</v>
      </c>
      <c r="E13" s="24">
        <v>805.05</v>
      </c>
      <c r="F13" s="24">
        <v>857.41</v>
      </c>
      <c r="G13" s="24">
        <v>625.12</v>
      </c>
      <c r="H13" s="24">
        <v>972.42</v>
      </c>
      <c r="I13" s="24">
        <v>530.67999999999995</v>
      </c>
      <c r="J13" s="24">
        <v>221.58</v>
      </c>
      <c r="K13" s="24">
        <v>286.95999999999998</v>
      </c>
      <c r="L13" s="24"/>
      <c r="M13" s="24"/>
      <c r="N13" s="24"/>
      <c r="O13" s="24"/>
      <c r="P13" s="24"/>
      <c r="Q13" s="24">
        <v>22.98</v>
      </c>
      <c r="R13" s="24">
        <v>67.78</v>
      </c>
      <c r="S13" s="24">
        <v>22.68</v>
      </c>
      <c r="T13" s="24"/>
      <c r="U13" s="24">
        <v>22.16</v>
      </c>
      <c r="V13" s="24"/>
      <c r="W13" s="24"/>
      <c r="X13" s="34"/>
      <c r="Y13" s="34"/>
      <c r="Z13" s="34"/>
      <c r="AA13" s="34">
        <v>222.96</v>
      </c>
      <c r="AB13" s="34">
        <v>267.44</v>
      </c>
      <c r="AC13" s="34">
        <v>221.7</v>
      </c>
      <c r="AD13" s="34">
        <v>333.02</v>
      </c>
      <c r="AE13" s="34">
        <v>267.52</v>
      </c>
      <c r="AF13" s="34">
        <v>110.38</v>
      </c>
      <c r="AG13" s="34">
        <v>267.26</v>
      </c>
      <c r="AH13" s="34">
        <v>581.97</v>
      </c>
      <c r="AI13" s="34">
        <v>533.88</v>
      </c>
      <c r="AJ13" s="34"/>
      <c r="AK13" s="34">
        <v>7.9999999999999996E-6</v>
      </c>
      <c r="AL13" s="34"/>
      <c r="AM13" s="34">
        <v>286</v>
      </c>
      <c r="AN13" s="34">
        <v>397</v>
      </c>
      <c r="AO13" s="34">
        <v>330</v>
      </c>
      <c r="AP13" s="34">
        <v>422.35399999999998</v>
      </c>
      <c r="AQ13" s="34">
        <v>1220.354</v>
      </c>
      <c r="AR13" s="34">
        <v>1329.1310000000001</v>
      </c>
      <c r="AS13" s="34">
        <v>730.98820000000001</v>
      </c>
      <c r="AT13" s="34">
        <v>683.65689999999995</v>
      </c>
      <c r="AU13" s="34">
        <v>463.37139999999999</v>
      </c>
      <c r="AV13" s="34">
        <v>645.36279999999999</v>
      </c>
      <c r="AW13" s="34">
        <v>222.48</v>
      </c>
      <c r="AX13" s="34">
        <v>203.14</v>
      </c>
      <c r="AY13" s="34">
        <v>176.32</v>
      </c>
      <c r="AZ13" s="34">
        <v>234.92</v>
      </c>
      <c r="BA13" s="41">
        <v>15530.598308000001</v>
      </c>
      <c r="BB13" s="15">
        <v>0</v>
      </c>
    </row>
    <row r="14" spans="1:54" ht="30" x14ac:dyDescent="0.25">
      <c r="A14" s="15" t="s">
        <v>206</v>
      </c>
      <c r="B14" s="18" t="s">
        <v>207</v>
      </c>
      <c r="C14" s="24">
        <v>675.32600000000002</v>
      </c>
      <c r="D14" s="24">
        <v>1093.5260000000001</v>
      </c>
      <c r="E14" s="24">
        <v>699.9</v>
      </c>
      <c r="F14" s="24">
        <v>820.24</v>
      </c>
      <c r="G14" s="24">
        <v>485.40199999999999</v>
      </c>
      <c r="H14" s="24">
        <v>523.75</v>
      </c>
      <c r="I14" s="24">
        <v>288.72000000000003</v>
      </c>
      <c r="J14" s="24">
        <v>657.2</v>
      </c>
      <c r="K14" s="24">
        <v>570.62</v>
      </c>
      <c r="L14" s="24">
        <v>404.55</v>
      </c>
      <c r="M14" s="24">
        <v>315.33</v>
      </c>
      <c r="N14" s="24">
        <v>226.12</v>
      </c>
      <c r="O14" s="24">
        <v>388.51</v>
      </c>
      <c r="P14" s="24">
        <v>317.39999999999998</v>
      </c>
      <c r="Q14" s="24">
        <v>357.58</v>
      </c>
      <c r="R14" s="24">
        <v>541.75</v>
      </c>
      <c r="S14" s="24">
        <v>296.45</v>
      </c>
      <c r="T14" s="24">
        <v>206.46</v>
      </c>
      <c r="U14" s="24">
        <v>377.99</v>
      </c>
      <c r="V14" s="24">
        <v>178</v>
      </c>
      <c r="W14" s="24">
        <v>111</v>
      </c>
      <c r="X14" s="34">
        <v>159</v>
      </c>
      <c r="Y14" s="34">
        <v>68</v>
      </c>
      <c r="Z14" s="34">
        <v>134.292</v>
      </c>
      <c r="AA14" s="34">
        <v>184.26</v>
      </c>
      <c r="AB14" s="34">
        <v>115.42</v>
      </c>
      <c r="AC14" s="34">
        <v>138.54</v>
      </c>
      <c r="AD14" s="34">
        <v>135</v>
      </c>
      <c r="AE14" s="34">
        <v>23</v>
      </c>
      <c r="AF14" s="34">
        <v>202.69200000000001</v>
      </c>
      <c r="AG14" s="34">
        <v>113.206</v>
      </c>
      <c r="AH14" s="34">
        <v>115.18</v>
      </c>
      <c r="AI14" s="34">
        <v>68.260000000000005</v>
      </c>
      <c r="AJ14" s="34">
        <v>46.94</v>
      </c>
      <c r="AK14" s="34"/>
      <c r="AL14" s="34">
        <v>68.48</v>
      </c>
      <c r="AM14" s="34"/>
      <c r="AN14" s="34">
        <v>92.7</v>
      </c>
      <c r="AO14" s="34">
        <v>87.86</v>
      </c>
      <c r="AP14" s="34">
        <v>21.8</v>
      </c>
      <c r="AQ14" s="34">
        <v>90.46</v>
      </c>
      <c r="AR14" s="34">
        <v>67</v>
      </c>
      <c r="AS14" s="34">
        <v>23</v>
      </c>
      <c r="AT14" s="34">
        <v>23</v>
      </c>
      <c r="AU14" s="34">
        <v>112.9</v>
      </c>
      <c r="AV14" s="34">
        <v>23</v>
      </c>
      <c r="AW14" s="34">
        <v>44.84</v>
      </c>
      <c r="AX14" s="34">
        <v>45.38</v>
      </c>
      <c r="AY14" s="34"/>
      <c r="AZ14" s="34">
        <v>89.58</v>
      </c>
      <c r="BA14" s="41">
        <v>11829.614</v>
      </c>
      <c r="BB14" s="15">
        <v>0</v>
      </c>
    </row>
    <row r="15" spans="1:54" x14ac:dyDescent="0.25">
      <c r="A15" s="15" t="s">
        <v>347</v>
      </c>
      <c r="B15" s="18" t="s">
        <v>348</v>
      </c>
      <c r="C15" s="24">
        <v>192.12</v>
      </c>
      <c r="D15" s="24">
        <v>91</v>
      </c>
      <c r="E15" s="24">
        <v>46</v>
      </c>
      <c r="F15" s="24">
        <v>73</v>
      </c>
      <c r="G15" s="24">
        <v>67.7</v>
      </c>
      <c r="H15" s="24">
        <v>67.72</v>
      </c>
      <c r="I15" s="24">
        <v>72.56</v>
      </c>
      <c r="J15" s="24">
        <v>22.56</v>
      </c>
      <c r="K15" s="24">
        <v>22.56</v>
      </c>
      <c r="L15" s="24"/>
      <c r="M15" s="24"/>
      <c r="N15" s="24"/>
      <c r="O15" s="24"/>
      <c r="P15" s="24"/>
      <c r="Q15" s="24"/>
      <c r="R15" s="24"/>
      <c r="S15" s="24"/>
      <c r="T15" s="24">
        <v>97.75</v>
      </c>
      <c r="U15" s="24">
        <v>120</v>
      </c>
      <c r="V15" s="24"/>
      <c r="W15" s="24"/>
      <c r="X15" s="34">
        <v>120.72</v>
      </c>
      <c r="Y15" s="34">
        <v>216.34</v>
      </c>
      <c r="Z15" s="34">
        <v>69.5</v>
      </c>
      <c r="AA15" s="34">
        <v>252.6</v>
      </c>
      <c r="AB15" s="34">
        <v>899.97</v>
      </c>
      <c r="AC15" s="34">
        <v>305.26</v>
      </c>
      <c r="AD15" s="34">
        <v>141.28</v>
      </c>
      <c r="AE15" s="34">
        <v>499.54</v>
      </c>
      <c r="AF15" s="34">
        <v>435.48</v>
      </c>
      <c r="AG15" s="34">
        <v>493.02</v>
      </c>
      <c r="AH15" s="34">
        <v>488.34</v>
      </c>
      <c r="AI15" s="34">
        <v>46</v>
      </c>
      <c r="AJ15" s="34"/>
      <c r="AK15" s="34"/>
      <c r="AL15" s="34"/>
      <c r="AM15" s="34">
        <v>70.900000000000006</v>
      </c>
      <c r="AN15" s="34"/>
      <c r="AO15" s="34"/>
      <c r="AP15" s="34">
        <v>46</v>
      </c>
      <c r="AQ15" s="34"/>
      <c r="AR15" s="34">
        <v>2173</v>
      </c>
      <c r="AS15" s="34">
        <v>2254.75</v>
      </c>
      <c r="AT15" s="34"/>
      <c r="AU15" s="34">
        <v>2182.4</v>
      </c>
      <c r="AV15" s="34"/>
      <c r="AW15" s="34">
        <v>23</v>
      </c>
      <c r="AX15" s="34"/>
      <c r="AY15" s="34"/>
      <c r="AZ15" s="34"/>
      <c r="BA15" s="41">
        <v>11591.07</v>
      </c>
      <c r="BB15" s="15">
        <v>0</v>
      </c>
    </row>
    <row r="16" spans="1:54" x14ac:dyDescent="0.25">
      <c r="A16" s="15" t="s">
        <v>124</v>
      </c>
      <c r="B16" s="18" t="s">
        <v>125</v>
      </c>
      <c r="C16" s="24">
        <v>154</v>
      </c>
      <c r="D16" s="24">
        <v>132</v>
      </c>
      <c r="E16" s="24">
        <v>197</v>
      </c>
      <c r="F16" s="24">
        <v>396</v>
      </c>
      <c r="G16" s="24">
        <v>44</v>
      </c>
      <c r="H16" s="24">
        <v>198</v>
      </c>
      <c r="I16" s="24">
        <v>22</v>
      </c>
      <c r="J16" s="24"/>
      <c r="K16" s="24">
        <v>132</v>
      </c>
      <c r="L16" s="24">
        <v>176</v>
      </c>
      <c r="M16" s="24">
        <v>44</v>
      </c>
      <c r="N16" s="24"/>
      <c r="O16" s="24">
        <v>110</v>
      </c>
      <c r="P16" s="24">
        <v>44</v>
      </c>
      <c r="Q16" s="24">
        <v>110</v>
      </c>
      <c r="R16" s="24">
        <v>110</v>
      </c>
      <c r="S16" s="24"/>
      <c r="T16" s="24">
        <v>44</v>
      </c>
      <c r="U16" s="24">
        <v>42</v>
      </c>
      <c r="V16" s="24">
        <v>22</v>
      </c>
      <c r="W16" s="24">
        <v>22</v>
      </c>
      <c r="X16" s="34"/>
      <c r="Y16" s="34">
        <v>21</v>
      </c>
      <c r="Z16" s="34"/>
      <c r="AA16" s="34">
        <v>174</v>
      </c>
      <c r="AB16" s="34">
        <v>110</v>
      </c>
      <c r="AC16" s="34">
        <v>220</v>
      </c>
      <c r="AD16" s="34">
        <v>352</v>
      </c>
      <c r="AE16" s="34">
        <v>110</v>
      </c>
      <c r="AF16" s="34">
        <v>438.25</v>
      </c>
      <c r="AG16" s="34">
        <v>374</v>
      </c>
      <c r="AH16" s="34">
        <v>440</v>
      </c>
      <c r="AI16" s="34">
        <v>484</v>
      </c>
      <c r="AJ16" s="34">
        <v>746</v>
      </c>
      <c r="AK16" s="34">
        <v>572</v>
      </c>
      <c r="AL16" s="34">
        <v>462</v>
      </c>
      <c r="AM16" s="34">
        <v>352</v>
      </c>
      <c r="AN16" s="34">
        <v>748</v>
      </c>
      <c r="AO16" s="34">
        <v>373</v>
      </c>
      <c r="AP16" s="34">
        <v>330</v>
      </c>
      <c r="AQ16" s="34">
        <v>418</v>
      </c>
      <c r="AR16" s="34">
        <v>505</v>
      </c>
      <c r="AS16" s="34">
        <v>179.75</v>
      </c>
      <c r="AT16" s="34">
        <v>264</v>
      </c>
      <c r="AU16" s="34">
        <v>308</v>
      </c>
      <c r="AV16" s="34">
        <v>395</v>
      </c>
      <c r="AW16" s="34">
        <v>352</v>
      </c>
      <c r="AX16" s="34">
        <v>132</v>
      </c>
      <c r="AY16" s="34">
        <v>286</v>
      </c>
      <c r="AZ16" s="34">
        <v>352</v>
      </c>
      <c r="BA16" s="41">
        <v>11497</v>
      </c>
      <c r="BB16" s="15">
        <v>0</v>
      </c>
    </row>
    <row r="17" spans="1:54" ht="30" x14ac:dyDescent="0.25">
      <c r="A17" s="15" t="s">
        <v>192</v>
      </c>
      <c r="B17" s="18" t="s">
        <v>193</v>
      </c>
      <c r="C17" s="24">
        <v>371</v>
      </c>
      <c r="D17" s="24">
        <v>377.16</v>
      </c>
      <c r="E17" s="24">
        <v>376.512</v>
      </c>
      <c r="F17" s="24">
        <v>740.72</v>
      </c>
      <c r="G17" s="24">
        <v>90</v>
      </c>
      <c r="H17" s="24">
        <v>154.4</v>
      </c>
      <c r="I17" s="24">
        <v>242.6</v>
      </c>
      <c r="J17" s="24">
        <v>261</v>
      </c>
      <c r="K17" s="24">
        <v>61.5</v>
      </c>
      <c r="L17" s="24">
        <v>98.06</v>
      </c>
      <c r="M17" s="24">
        <v>142.80000000000001</v>
      </c>
      <c r="N17" s="24">
        <v>68.3</v>
      </c>
      <c r="O17" s="24">
        <v>183.9</v>
      </c>
      <c r="P17" s="24"/>
      <c r="Q17" s="24">
        <v>149</v>
      </c>
      <c r="R17" s="24">
        <v>152</v>
      </c>
      <c r="S17" s="24">
        <v>181.5</v>
      </c>
      <c r="T17" s="24">
        <v>268.3</v>
      </c>
      <c r="U17" s="24">
        <v>64.3</v>
      </c>
      <c r="V17" s="24">
        <v>202.5</v>
      </c>
      <c r="W17" s="24"/>
      <c r="X17" s="34"/>
      <c r="Y17" s="34"/>
      <c r="Z17" s="34"/>
      <c r="AA17" s="34"/>
      <c r="AB17" s="34"/>
      <c r="AC17" s="34"/>
      <c r="AD17" s="34">
        <v>79.224999999999994</v>
      </c>
      <c r="AE17" s="34">
        <v>59.4</v>
      </c>
      <c r="AF17" s="34"/>
      <c r="AG17" s="34">
        <v>152.05000000000001</v>
      </c>
      <c r="AH17" s="34">
        <v>204.2</v>
      </c>
      <c r="AI17" s="34">
        <v>607.5</v>
      </c>
      <c r="AJ17" s="34">
        <v>554.72</v>
      </c>
      <c r="AK17" s="34">
        <v>372</v>
      </c>
      <c r="AL17" s="34">
        <v>247.5</v>
      </c>
      <c r="AM17" s="34">
        <v>337</v>
      </c>
      <c r="AN17" s="34">
        <v>733</v>
      </c>
      <c r="AO17" s="34">
        <v>306</v>
      </c>
      <c r="AP17" s="34">
        <v>467.52</v>
      </c>
      <c r="AQ17" s="34">
        <v>728.01</v>
      </c>
      <c r="AR17" s="34">
        <v>1124.92</v>
      </c>
      <c r="AS17" s="34">
        <v>315.5</v>
      </c>
      <c r="AT17" s="34">
        <v>348.5</v>
      </c>
      <c r="AU17" s="34">
        <v>106</v>
      </c>
      <c r="AV17" s="34">
        <v>180</v>
      </c>
      <c r="AW17" s="34">
        <v>74</v>
      </c>
      <c r="AX17" s="34">
        <v>38</v>
      </c>
      <c r="AY17" s="34">
        <v>68.5</v>
      </c>
      <c r="AZ17" s="34">
        <v>169</v>
      </c>
      <c r="BA17" s="41">
        <v>11458.097</v>
      </c>
      <c r="BB17" s="15">
        <v>0</v>
      </c>
    </row>
    <row r="18" spans="1:54" x14ac:dyDescent="0.25">
      <c r="A18" s="15" t="s">
        <v>397</v>
      </c>
      <c r="B18" s="18" t="s">
        <v>398</v>
      </c>
      <c r="C18" s="24">
        <v>48</v>
      </c>
      <c r="D18" s="24">
        <v>72</v>
      </c>
      <c r="E18" s="24"/>
      <c r="F18" s="24"/>
      <c r="G18" s="24"/>
      <c r="H18" s="24"/>
      <c r="I18" s="24"/>
      <c r="J18" s="24"/>
      <c r="K18" s="24"/>
      <c r="L18" s="24"/>
      <c r="M18" s="24">
        <v>69</v>
      </c>
      <c r="N18" s="24">
        <v>46</v>
      </c>
      <c r="O18" s="24">
        <v>46</v>
      </c>
      <c r="P18" s="24">
        <v>1450</v>
      </c>
      <c r="Q18" s="24"/>
      <c r="R18" s="24"/>
      <c r="S18" s="24">
        <v>23</v>
      </c>
      <c r="T18" s="24"/>
      <c r="U18" s="24"/>
      <c r="V18" s="24"/>
      <c r="W18" s="24"/>
      <c r="X18" s="34"/>
      <c r="Y18" s="34"/>
      <c r="Z18" s="34"/>
      <c r="AA18" s="34"/>
      <c r="AB18" s="34"/>
      <c r="AC18" s="34">
        <v>887.75</v>
      </c>
      <c r="AD18" s="34">
        <v>545.25</v>
      </c>
      <c r="AE18" s="34"/>
      <c r="AF18" s="34"/>
      <c r="AG18" s="34"/>
      <c r="AH18" s="34"/>
      <c r="AI18" s="34"/>
      <c r="AJ18" s="34"/>
      <c r="AK18" s="34"/>
      <c r="AL18" s="34"/>
      <c r="AM18" s="34">
        <v>1450.95</v>
      </c>
      <c r="AN18" s="34"/>
      <c r="AO18" s="34"/>
      <c r="AP18" s="34"/>
      <c r="AQ18" s="34">
        <v>1428.85</v>
      </c>
      <c r="AR18" s="34">
        <v>1422.3</v>
      </c>
      <c r="AS18" s="34"/>
      <c r="AT18" s="34"/>
      <c r="AU18" s="34"/>
      <c r="AV18" s="34"/>
      <c r="AW18" s="34"/>
      <c r="AX18" s="34"/>
      <c r="AY18" s="34"/>
      <c r="AZ18" s="34"/>
      <c r="BA18" s="41">
        <v>7489.1</v>
      </c>
      <c r="BB18" s="15">
        <v>0</v>
      </c>
    </row>
    <row r="19" spans="1:54" x14ac:dyDescent="0.25">
      <c r="A19" s="15" t="s">
        <v>196</v>
      </c>
      <c r="B19" s="18" t="s">
        <v>197</v>
      </c>
      <c r="C19" s="24">
        <v>97.670807999999994</v>
      </c>
      <c r="D19" s="24">
        <v>77.438592</v>
      </c>
      <c r="E19" s="24">
        <v>115.139808</v>
      </c>
      <c r="F19" s="24">
        <v>192.67027200000001</v>
      </c>
      <c r="G19" s="24">
        <v>114.721344</v>
      </c>
      <c r="H19" s="24">
        <v>134.3664</v>
      </c>
      <c r="I19" s="24">
        <v>95.781599999999997</v>
      </c>
      <c r="J19" s="24">
        <v>185.76</v>
      </c>
      <c r="K19" s="24">
        <v>116.221824</v>
      </c>
      <c r="L19" s="24">
        <v>78.191999999999993</v>
      </c>
      <c r="M19" s="24">
        <v>92.7</v>
      </c>
      <c r="N19" s="24">
        <v>166.27190400000001</v>
      </c>
      <c r="O19" s="24">
        <v>91.656000000000006</v>
      </c>
      <c r="P19" s="24">
        <v>58.811999999999998</v>
      </c>
      <c r="Q19" s="24">
        <v>113.061024</v>
      </c>
      <c r="R19" s="24">
        <v>104.262912</v>
      </c>
      <c r="S19" s="24">
        <v>161.302752</v>
      </c>
      <c r="T19" s="24">
        <v>111.89635199999999</v>
      </c>
      <c r="U19" s="24">
        <v>164.720448</v>
      </c>
      <c r="V19" s="24">
        <v>169.88720000000001</v>
      </c>
      <c r="W19" s="24">
        <v>124.40016</v>
      </c>
      <c r="X19" s="34">
        <v>112.41504</v>
      </c>
      <c r="Y19" s="34">
        <v>200.486592</v>
      </c>
      <c r="Z19" s="34">
        <v>51.264000000000003</v>
      </c>
      <c r="AA19" s="34">
        <v>198.63238799999999</v>
      </c>
      <c r="AB19" s="34">
        <v>97.036799999999999</v>
      </c>
      <c r="AC19" s="34">
        <v>184.575456</v>
      </c>
      <c r="AD19" s="34">
        <v>129.65819999999999</v>
      </c>
      <c r="AE19" s="34">
        <v>169.05851999999999</v>
      </c>
      <c r="AF19" s="34">
        <v>117.465</v>
      </c>
      <c r="AG19" s="34">
        <v>96.599431999999993</v>
      </c>
      <c r="AH19" s="34">
        <v>116.250888</v>
      </c>
      <c r="AI19" s="34">
        <v>135.72515999999999</v>
      </c>
      <c r="AJ19" s="34">
        <v>193.75832</v>
      </c>
      <c r="AK19" s="34">
        <v>59.015999999999998</v>
      </c>
      <c r="AL19" s="34">
        <v>133.348296</v>
      </c>
      <c r="AM19" s="34">
        <v>131.274552</v>
      </c>
      <c r="AN19" s="34">
        <v>136.53538800000001</v>
      </c>
      <c r="AO19" s="34">
        <v>135.29740799999999</v>
      </c>
      <c r="AP19" s="34">
        <v>153.177696</v>
      </c>
      <c r="AQ19" s="34">
        <v>116.208816</v>
      </c>
      <c r="AR19" s="34">
        <v>193.32288</v>
      </c>
      <c r="AS19" s="34">
        <v>153.489</v>
      </c>
      <c r="AT19" s="34">
        <v>175.29864000000001</v>
      </c>
      <c r="AU19" s="34">
        <v>111.700608</v>
      </c>
      <c r="AV19" s="34">
        <v>112.686936</v>
      </c>
      <c r="AW19" s="34">
        <v>117.06633600000001</v>
      </c>
      <c r="AX19" s="34">
        <v>135.94447199999999</v>
      </c>
      <c r="AY19" s="34">
        <v>150.390984</v>
      </c>
      <c r="AZ19" s="34">
        <v>153.91408799999999</v>
      </c>
      <c r="BA19" s="41">
        <v>6538.5312960000001</v>
      </c>
      <c r="BB19" s="15">
        <v>0</v>
      </c>
    </row>
    <row r="20" spans="1:54" ht="30" x14ac:dyDescent="0.25">
      <c r="A20" s="15" t="s">
        <v>204</v>
      </c>
      <c r="B20" s="18" t="s">
        <v>205</v>
      </c>
      <c r="C20" s="24">
        <v>471.46</v>
      </c>
      <c r="D20" s="24">
        <v>312.92</v>
      </c>
      <c r="E20" s="24">
        <v>316.2</v>
      </c>
      <c r="F20" s="24">
        <v>157.02199999999999</v>
      </c>
      <c r="G20" s="24">
        <v>248.18</v>
      </c>
      <c r="H20" s="24">
        <v>116.18</v>
      </c>
      <c r="I20" s="24">
        <v>23</v>
      </c>
      <c r="J20" s="24">
        <v>89.38</v>
      </c>
      <c r="K20" s="24">
        <v>89.1</v>
      </c>
      <c r="L20" s="24">
        <v>89.84</v>
      </c>
      <c r="M20" s="24"/>
      <c r="N20" s="24">
        <v>44.92</v>
      </c>
      <c r="O20" s="24">
        <v>22.742000000000001</v>
      </c>
      <c r="P20" s="24"/>
      <c r="Q20" s="24">
        <v>69</v>
      </c>
      <c r="R20" s="24">
        <v>22.46</v>
      </c>
      <c r="S20" s="24"/>
      <c r="T20" s="24"/>
      <c r="U20" s="24">
        <v>22.5</v>
      </c>
      <c r="V20" s="24">
        <v>45</v>
      </c>
      <c r="W20" s="24">
        <v>23</v>
      </c>
      <c r="X20" s="34">
        <v>22</v>
      </c>
      <c r="Y20" s="34"/>
      <c r="Z20" s="34">
        <v>67.2</v>
      </c>
      <c r="AA20" s="34">
        <v>89.9</v>
      </c>
      <c r="AB20" s="34">
        <v>136.4</v>
      </c>
      <c r="AC20" s="34">
        <v>89.68</v>
      </c>
      <c r="AD20" s="34">
        <v>112.16</v>
      </c>
      <c r="AE20" s="34">
        <v>135.94</v>
      </c>
      <c r="AF20" s="34">
        <v>89.88</v>
      </c>
      <c r="AG20" s="34">
        <v>91.88</v>
      </c>
      <c r="AH20" s="34">
        <v>68.64</v>
      </c>
      <c r="AI20" s="34">
        <v>45.76</v>
      </c>
      <c r="AJ20" s="34">
        <v>91.52</v>
      </c>
      <c r="AK20" s="34">
        <v>68.64</v>
      </c>
      <c r="AL20" s="34"/>
      <c r="AM20" s="34"/>
      <c r="AN20" s="34">
        <v>68</v>
      </c>
      <c r="AO20" s="34">
        <v>23</v>
      </c>
      <c r="AP20" s="34"/>
      <c r="AQ20" s="34">
        <v>23</v>
      </c>
      <c r="AR20" s="34"/>
      <c r="AS20" s="34"/>
      <c r="AT20" s="34">
        <v>45.88</v>
      </c>
      <c r="AU20" s="34">
        <v>91.64</v>
      </c>
      <c r="AV20" s="34">
        <v>249.846</v>
      </c>
      <c r="AW20" s="34"/>
      <c r="AX20" s="34">
        <v>2290.556</v>
      </c>
      <c r="AY20" s="34"/>
      <c r="AZ20" s="34">
        <v>64.085999999999999</v>
      </c>
      <c r="BA20" s="41">
        <v>6128.5119999999997</v>
      </c>
      <c r="BB20" s="15">
        <v>0</v>
      </c>
    </row>
    <row r="21" spans="1:54" x14ac:dyDescent="0.25">
      <c r="A21" s="15" t="s">
        <v>138</v>
      </c>
      <c r="B21" s="18" t="s">
        <v>139</v>
      </c>
      <c r="C21" s="24">
        <v>69.2</v>
      </c>
      <c r="D21" s="24">
        <v>71</v>
      </c>
      <c r="E21" s="24">
        <v>209.88</v>
      </c>
      <c r="F21" s="24">
        <v>45.8</v>
      </c>
      <c r="G21" s="24">
        <v>74.66</v>
      </c>
      <c r="H21" s="24">
        <v>66.400000000000006</v>
      </c>
      <c r="I21" s="24">
        <v>48.5</v>
      </c>
      <c r="J21" s="24">
        <v>117.88</v>
      </c>
      <c r="K21" s="24"/>
      <c r="L21" s="24">
        <v>142.4</v>
      </c>
      <c r="M21" s="24"/>
      <c r="N21" s="24">
        <v>21.7</v>
      </c>
      <c r="O21" s="24">
        <v>67.3</v>
      </c>
      <c r="P21" s="24"/>
      <c r="Q21" s="24"/>
      <c r="R21" s="24"/>
      <c r="S21" s="24"/>
      <c r="T21" s="24">
        <v>70.599999999999994</v>
      </c>
      <c r="U21" s="24"/>
      <c r="V21" s="24">
        <v>505.12</v>
      </c>
      <c r="W21" s="24">
        <v>267.22000000000003</v>
      </c>
      <c r="X21" s="34">
        <v>178.38</v>
      </c>
      <c r="Y21" s="34"/>
      <c r="Z21" s="34">
        <v>46.24</v>
      </c>
      <c r="AA21" s="34"/>
      <c r="AB21" s="34">
        <v>24</v>
      </c>
      <c r="AC21" s="34"/>
      <c r="AD21" s="34">
        <v>48.5</v>
      </c>
      <c r="AE21" s="34">
        <v>139.6</v>
      </c>
      <c r="AF21" s="34">
        <v>213.98</v>
      </c>
      <c r="AG21" s="34">
        <v>190.36</v>
      </c>
      <c r="AH21" s="34">
        <v>195.44</v>
      </c>
      <c r="AI21" s="34">
        <v>666.69</v>
      </c>
      <c r="AJ21" s="34">
        <v>596.5</v>
      </c>
      <c r="AK21" s="34">
        <v>351.81</v>
      </c>
      <c r="AL21" s="34">
        <v>168.03</v>
      </c>
      <c r="AM21" s="34">
        <v>72.5</v>
      </c>
      <c r="AN21" s="34">
        <v>24.5</v>
      </c>
      <c r="AO21" s="34">
        <v>24</v>
      </c>
      <c r="AP21" s="34"/>
      <c r="AQ21" s="34">
        <v>48.5</v>
      </c>
      <c r="AR21" s="34"/>
      <c r="AS21" s="34">
        <v>146.5</v>
      </c>
      <c r="AT21" s="34">
        <v>23</v>
      </c>
      <c r="AU21" s="34"/>
      <c r="AV21" s="34">
        <v>22.86</v>
      </c>
      <c r="AW21" s="34"/>
      <c r="AX21" s="34"/>
      <c r="AY21" s="34">
        <v>170.5</v>
      </c>
      <c r="AZ21" s="34">
        <v>220.5</v>
      </c>
      <c r="BA21" s="41">
        <v>5350.05</v>
      </c>
      <c r="BB21" s="15">
        <v>0</v>
      </c>
    </row>
    <row r="22" spans="1:54" x14ac:dyDescent="0.25">
      <c r="A22" s="15" t="s">
        <v>202</v>
      </c>
      <c r="B22" s="18" t="s">
        <v>203</v>
      </c>
      <c r="C22" s="24">
        <v>87.56</v>
      </c>
      <c r="D22" s="24">
        <v>87.88</v>
      </c>
      <c r="E22" s="24">
        <v>43.75</v>
      </c>
      <c r="F22" s="24">
        <v>247.26</v>
      </c>
      <c r="G22" s="24">
        <v>23</v>
      </c>
      <c r="H22" s="24">
        <v>66.75</v>
      </c>
      <c r="I22" s="24">
        <v>137</v>
      </c>
      <c r="J22" s="24">
        <v>87.84</v>
      </c>
      <c r="K22" s="24">
        <v>109.3</v>
      </c>
      <c r="L22" s="24">
        <v>108.72</v>
      </c>
      <c r="M22" s="24">
        <v>67.33</v>
      </c>
      <c r="N22" s="24"/>
      <c r="O22" s="24">
        <v>21.32</v>
      </c>
      <c r="P22" s="24"/>
      <c r="Q22" s="24">
        <v>23</v>
      </c>
      <c r="R22" s="24"/>
      <c r="S22" s="24"/>
      <c r="T22" s="24">
        <v>22.5</v>
      </c>
      <c r="U22" s="24">
        <v>241.43</v>
      </c>
      <c r="V22" s="24">
        <v>182.28</v>
      </c>
      <c r="W22" s="24">
        <v>45</v>
      </c>
      <c r="X22" s="34">
        <v>114.22</v>
      </c>
      <c r="Y22" s="34">
        <v>22.62</v>
      </c>
      <c r="Z22" s="34">
        <v>204.5</v>
      </c>
      <c r="AA22" s="34">
        <v>89.58</v>
      </c>
      <c r="AB22" s="34">
        <v>67.66</v>
      </c>
      <c r="AC22" s="34">
        <v>91.18</v>
      </c>
      <c r="AD22" s="34">
        <v>89.86</v>
      </c>
      <c r="AE22" s="34">
        <v>45.18</v>
      </c>
      <c r="AF22" s="34">
        <v>88.14</v>
      </c>
      <c r="AG22" s="34">
        <v>46</v>
      </c>
      <c r="AH22" s="34">
        <v>89.23</v>
      </c>
      <c r="AI22" s="34">
        <v>67.3</v>
      </c>
      <c r="AJ22" s="34">
        <v>109.205</v>
      </c>
      <c r="AK22" s="34">
        <v>85.93</v>
      </c>
      <c r="AL22" s="34">
        <v>88.32</v>
      </c>
      <c r="AM22" s="34">
        <v>112.565</v>
      </c>
      <c r="AN22" s="34">
        <v>22</v>
      </c>
      <c r="AO22" s="34">
        <v>44.44</v>
      </c>
      <c r="AP22" s="34"/>
      <c r="AQ22" s="34">
        <v>44.64</v>
      </c>
      <c r="AR22" s="34">
        <v>44</v>
      </c>
      <c r="AS22" s="34">
        <v>66.37</v>
      </c>
      <c r="AT22" s="34">
        <v>177.38</v>
      </c>
      <c r="AU22" s="34">
        <v>45.28</v>
      </c>
      <c r="AV22" s="34">
        <v>45.26</v>
      </c>
      <c r="AW22" s="34">
        <v>22</v>
      </c>
      <c r="AX22" s="34">
        <v>22.02</v>
      </c>
      <c r="AY22" s="34">
        <v>22.228999999999999</v>
      </c>
      <c r="AZ22" s="34"/>
      <c r="BA22" s="41">
        <v>3569.029</v>
      </c>
      <c r="BB22" s="15">
        <v>0</v>
      </c>
    </row>
    <row r="23" spans="1:54" x14ac:dyDescent="0.25">
      <c r="A23" s="15" t="s">
        <v>100</v>
      </c>
      <c r="B23" s="18" t="s">
        <v>101</v>
      </c>
      <c r="C23" s="24">
        <v>81.125</v>
      </c>
      <c r="D23" s="24">
        <v>103.84</v>
      </c>
      <c r="E23" s="24">
        <v>227.15</v>
      </c>
      <c r="F23" s="24">
        <v>144.55000000000001</v>
      </c>
      <c r="G23" s="24">
        <v>41.3</v>
      </c>
      <c r="H23" s="24">
        <v>123.9</v>
      </c>
      <c r="I23" s="24">
        <v>20.65</v>
      </c>
      <c r="J23" s="24">
        <v>102.07</v>
      </c>
      <c r="K23" s="24">
        <v>123.31</v>
      </c>
      <c r="L23" s="24">
        <v>41.3</v>
      </c>
      <c r="M23" s="24">
        <v>41.3</v>
      </c>
      <c r="N23" s="24"/>
      <c r="O23" s="24">
        <v>20.65</v>
      </c>
      <c r="P23" s="24"/>
      <c r="Q23" s="24">
        <v>17.11</v>
      </c>
      <c r="R23" s="24">
        <v>42.537999999999997</v>
      </c>
      <c r="S23" s="24"/>
      <c r="T23" s="24"/>
      <c r="U23" s="24">
        <v>41.89</v>
      </c>
      <c r="V23" s="24">
        <v>21.24</v>
      </c>
      <c r="W23" s="24">
        <v>42.47</v>
      </c>
      <c r="X23" s="34">
        <v>61.95</v>
      </c>
      <c r="Y23" s="34">
        <v>41.89</v>
      </c>
      <c r="Z23" s="34">
        <v>63.13</v>
      </c>
      <c r="AA23" s="34">
        <v>225.08500000000001</v>
      </c>
      <c r="AB23" s="34">
        <v>351.57</v>
      </c>
      <c r="AC23" s="34">
        <v>288.96499999999997</v>
      </c>
      <c r="AD23" s="34">
        <v>144.55000000000001</v>
      </c>
      <c r="AE23" s="34">
        <v>61.95</v>
      </c>
      <c r="AF23" s="34">
        <v>207.07499999999999</v>
      </c>
      <c r="AG23" s="34">
        <v>21.17</v>
      </c>
      <c r="AH23" s="34">
        <v>145.51499999999999</v>
      </c>
      <c r="AI23" s="34">
        <v>75.731999999999999</v>
      </c>
      <c r="AJ23" s="34">
        <v>16.05</v>
      </c>
      <c r="AK23" s="34"/>
      <c r="AL23" s="34">
        <v>38.389600000000002</v>
      </c>
      <c r="AM23" s="34">
        <v>21.17</v>
      </c>
      <c r="AN23" s="34">
        <v>41.3</v>
      </c>
      <c r="AO23" s="34"/>
      <c r="AP23" s="34">
        <v>54.908000000000001</v>
      </c>
      <c r="AQ23" s="34">
        <v>41.89</v>
      </c>
      <c r="AR23" s="34">
        <v>19.109000000000002</v>
      </c>
      <c r="AS23" s="34"/>
      <c r="AT23" s="34">
        <v>15.691000000000001</v>
      </c>
      <c r="AU23" s="34">
        <v>41.624000000000002</v>
      </c>
      <c r="AV23" s="34">
        <v>11.6088</v>
      </c>
      <c r="AW23" s="34"/>
      <c r="AX23" s="34">
        <v>20.65</v>
      </c>
      <c r="AY23" s="34">
        <v>20.65</v>
      </c>
      <c r="AZ23" s="34">
        <v>57.783000000000001</v>
      </c>
      <c r="BA23" s="41">
        <v>3325.7984000000001</v>
      </c>
      <c r="BB23" s="15">
        <v>0</v>
      </c>
    </row>
    <row r="24" spans="1:54" x14ac:dyDescent="0.25">
      <c r="A24" s="15" t="s">
        <v>357</v>
      </c>
      <c r="B24" s="18" t="s">
        <v>358</v>
      </c>
      <c r="C24" s="24">
        <v>194.44</v>
      </c>
      <c r="D24" s="24">
        <v>95.46</v>
      </c>
      <c r="E24" s="24">
        <v>220.14</v>
      </c>
      <c r="F24" s="24">
        <v>47.96</v>
      </c>
      <c r="G24" s="24">
        <v>161.58000000000001</v>
      </c>
      <c r="H24" s="24">
        <v>22.98</v>
      </c>
      <c r="I24" s="24">
        <v>23.18</v>
      </c>
      <c r="J24" s="24"/>
      <c r="K24" s="24">
        <v>48.5</v>
      </c>
      <c r="L24" s="24"/>
      <c r="M24" s="24"/>
      <c r="N24" s="24">
        <v>24.4</v>
      </c>
      <c r="O24" s="24"/>
      <c r="P24" s="24"/>
      <c r="Q24" s="24"/>
      <c r="R24" s="24"/>
      <c r="S24" s="24"/>
      <c r="T24" s="24">
        <v>121.28</v>
      </c>
      <c r="U24" s="24">
        <v>23.9</v>
      </c>
      <c r="V24" s="24">
        <v>24.66</v>
      </c>
      <c r="W24" s="24">
        <v>73.400000000000006</v>
      </c>
      <c r="X24" s="34">
        <v>96.58</v>
      </c>
      <c r="Y24" s="34">
        <v>98.23</v>
      </c>
      <c r="Z24" s="34">
        <v>97.12</v>
      </c>
      <c r="AA24" s="34">
        <v>216.16</v>
      </c>
      <c r="AB24" s="34">
        <v>190.24</v>
      </c>
      <c r="AC24" s="34">
        <v>72.64</v>
      </c>
      <c r="AD24" s="34">
        <v>260.58</v>
      </c>
      <c r="AE24" s="34">
        <v>96.98</v>
      </c>
      <c r="AF24" s="34">
        <v>24.16</v>
      </c>
      <c r="AG24" s="34">
        <v>96.34</v>
      </c>
      <c r="AH24" s="34">
        <v>47.92</v>
      </c>
      <c r="AI24" s="34">
        <v>23.68</v>
      </c>
      <c r="AJ24" s="34">
        <v>94.98</v>
      </c>
      <c r="AK24" s="34">
        <v>72.2</v>
      </c>
      <c r="AL24" s="34">
        <v>70.78</v>
      </c>
      <c r="AM24" s="34">
        <v>23.38</v>
      </c>
      <c r="AN24" s="34">
        <v>46.58</v>
      </c>
      <c r="AO24" s="34">
        <v>23.54</v>
      </c>
      <c r="AP24" s="34">
        <v>22.34</v>
      </c>
      <c r="AQ24" s="34">
        <v>97.32</v>
      </c>
      <c r="AR24" s="34"/>
      <c r="AS24" s="34"/>
      <c r="AT24" s="34"/>
      <c r="AU24" s="34"/>
      <c r="AV24" s="34"/>
      <c r="AW24" s="34"/>
      <c r="AX24" s="34"/>
      <c r="AY24" s="34"/>
      <c r="AZ24" s="34"/>
      <c r="BA24" s="41">
        <v>2853.63</v>
      </c>
      <c r="BB24" s="15">
        <v>0</v>
      </c>
    </row>
    <row r="25" spans="1:54" ht="30" x14ac:dyDescent="0.25">
      <c r="A25" s="15" t="s">
        <v>407</v>
      </c>
      <c r="B25" s="18" t="s">
        <v>408</v>
      </c>
      <c r="C25" s="24">
        <v>15.959300000000001</v>
      </c>
      <c r="D25" s="24"/>
      <c r="E25" s="24"/>
      <c r="F25" s="24">
        <v>83.546800000000005</v>
      </c>
      <c r="G25" s="24">
        <v>15.632</v>
      </c>
      <c r="H25" s="24">
        <v>62.173999999999999</v>
      </c>
      <c r="I25" s="24">
        <v>140.54499999999999</v>
      </c>
      <c r="J25" s="24">
        <v>151.92740000000001</v>
      </c>
      <c r="K25" s="24">
        <v>123.264</v>
      </c>
      <c r="L25" s="24">
        <v>54.6751</v>
      </c>
      <c r="M25" s="24">
        <v>51.1143</v>
      </c>
      <c r="N25" s="24">
        <v>42.887500000000003</v>
      </c>
      <c r="O25" s="24">
        <v>108.57769999999999</v>
      </c>
      <c r="P25" s="24">
        <v>20.79</v>
      </c>
      <c r="Q25" s="24">
        <v>60.828800000000001</v>
      </c>
      <c r="R25" s="24">
        <v>46.061999999999998</v>
      </c>
      <c r="S25" s="24">
        <v>120.63679999999999</v>
      </c>
      <c r="T25" s="24">
        <v>138.60079999999999</v>
      </c>
      <c r="U25" s="24">
        <v>164.96019999999999</v>
      </c>
      <c r="V25" s="24"/>
      <c r="W25" s="24">
        <v>14.7432</v>
      </c>
      <c r="X25" s="34">
        <v>14.154199999999999</v>
      </c>
      <c r="Y25" s="34"/>
      <c r="Z25" s="34"/>
      <c r="AA25" s="34">
        <v>33.778500000000001</v>
      </c>
      <c r="AB25" s="34">
        <v>14.9274</v>
      </c>
      <c r="AC25" s="34"/>
      <c r="AD25" s="34">
        <v>18.390999999999998</v>
      </c>
      <c r="AE25" s="34">
        <v>20.748000000000001</v>
      </c>
      <c r="AF25" s="34">
        <v>26.532</v>
      </c>
      <c r="AG25" s="34"/>
      <c r="AH25" s="34">
        <v>14.6365</v>
      </c>
      <c r="AI25" s="34">
        <v>28.1615</v>
      </c>
      <c r="AJ25" s="34">
        <v>20.052</v>
      </c>
      <c r="AK25" s="34">
        <v>40.502400000000002</v>
      </c>
      <c r="AL25" s="34">
        <v>37.489199999999997</v>
      </c>
      <c r="AM25" s="34">
        <v>56.612900000000003</v>
      </c>
      <c r="AN25" s="34">
        <v>17.547599999999999</v>
      </c>
      <c r="AO25" s="34">
        <v>68.011300000000006</v>
      </c>
      <c r="AP25" s="34">
        <v>23.342099999999999</v>
      </c>
      <c r="AQ25" s="34">
        <v>55.410699999999999</v>
      </c>
      <c r="AR25" s="34">
        <v>107.3413</v>
      </c>
      <c r="AS25" s="34">
        <v>162.4392</v>
      </c>
      <c r="AT25" s="34">
        <v>82.334000000000003</v>
      </c>
      <c r="AU25" s="34">
        <v>84.323499999999996</v>
      </c>
      <c r="AV25" s="34">
        <v>122.7189</v>
      </c>
      <c r="AW25" s="34">
        <v>84.503699999999995</v>
      </c>
      <c r="AX25" s="34">
        <v>105.8753</v>
      </c>
      <c r="AY25" s="34">
        <v>48.337899999999998</v>
      </c>
      <c r="AZ25" s="34">
        <v>11.6526</v>
      </c>
      <c r="BA25" s="41">
        <v>2716.7485999999999</v>
      </c>
      <c r="BB25" s="15">
        <v>0</v>
      </c>
    </row>
    <row r="26" spans="1:54" ht="30" x14ac:dyDescent="0.25">
      <c r="A26" s="15" t="s">
        <v>146</v>
      </c>
      <c r="B26" s="18" t="s">
        <v>147</v>
      </c>
      <c r="C26" s="24">
        <v>24.6</v>
      </c>
      <c r="D26" s="24">
        <v>69.7</v>
      </c>
      <c r="E26" s="24"/>
      <c r="F26" s="24">
        <v>120.76</v>
      </c>
      <c r="G26" s="24">
        <v>23.4</v>
      </c>
      <c r="H26" s="24">
        <v>48.02</v>
      </c>
      <c r="I26" s="24">
        <v>52.8</v>
      </c>
      <c r="J26" s="24">
        <v>69.900000000000006</v>
      </c>
      <c r="K26" s="24">
        <v>120.82</v>
      </c>
      <c r="L26" s="24">
        <v>24</v>
      </c>
      <c r="M26" s="24">
        <v>26</v>
      </c>
      <c r="N26" s="24"/>
      <c r="O26" s="24">
        <v>25</v>
      </c>
      <c r="P26" s="24">
        <v>48.5</v>
      </c>
      <c r="Q26" s="24"/>
      <c r="R26" s="24"/>
      <c r="S26" s="24"/>
      <c r="T26" s="24"/>
      <c r="U26" s="24">
        <v>26</v>
      </c>
      <c r="V26" s="24"/>
      <c r="W26" s="24">
        <v>72.599999999999994</v>
      </c>
      <c r="X26" s="34">
        <v>75.5</v>
      </c>
      <c r="Y26" s="34"/>
      <c r="Z26" s="34"/>
      <c r="AA26" s="34">
        <v>144.4</v>
      </c>
      <c r="AB26" s="34">
        <v>97.98</v>
      </c>
      <c r="AC26" s="34">
        <v>122.32</v>
      </c>
      <c r="AD26" s="34">
        <v>194.68</v>
      </c>
      <c r="AE26" s="34">
        <v>47.5</v>
      </c>
      <c r="AF26" s="34">
        <v>123.12</v>
      </c>
      <c r="AG26" s="34">
        <v>72.7</v>
      </c>
      <c r="AH26" s="34">
        <v>47</v>
      </c>
      <c r="AI26" s="34">
        <v>122.02</v>
      </c>
      <c r="AJ26" s="34"/>
      <c r="AK26" s="34">
        <v>48.24</v>
      </c>
      <c r="AL26" s="34">
        <v>49.08</v>
      </c>
      <c r="AM26" s="34">
        <v>98.2</v>
      </c>
      <c r="AN26" s="34">
        <v>72.680000000000007</v>
      </c>
      <c r="AO26" s="34"/>
      <c r="AP26" s="34">
        <v>26.38</v>
      </c>
      <c r="AQ26" s="34">
        <v>73.180000000000007</v>
      </c>
      <c r="AR26" s="34">
        <v>124.62</v>
      </c>
      <c r="AS26" s="34">
        <v>48</v>
      </c>
      <c r="AT26" s="34">
        <v>48.85</v>
      </c>
      <c r="AU26" s="34">
        <v>24</v>
      </c>
      <c r="AV26" s="34">
        <v>25.3</v>
      </c>
      <c r="AW26" s="34">
        <v>47.98</v>
      </c>
      <c r="AX26" s="34">
        <v>25</v>
      </c>
      <c r="AY26" s="34"/>
      <c r="AZ26" s="34">
        <v>72.760000000000005</v>
      </c>
      <c r="BA26" s="41">
        <v>2583.59</v>
      </c>
      <c r="BB26" s="15">
        <v>0</v>
      </c>
    </row>
    <row r="27" spans="1:54" x14ac:dyDescent="0.25">
      <c r="A27" s="15" t="s">
        <v>120</v>
      </c>
      <c r="B27" s="18" t="s">
        <v>121</v>
      </c>
      <c r="C27" s="24">
        <v>46.65</v>
      </c>
      <c r="D27" s="24">
        <v>414.48</v>
      </c>
      <c r="E27" s="24">
        <v>22.93</v>
      </c>
      <c r="F27" s="24">
        <v>303.07</v>
      </c>
      <c r="G27" s="24">
        <v>68.099999999999994</v>
      </c>
      <c r="H27" s="24">
        <v>134.94</v>
      </c>
      <c r="I27" s="24">
        <v>68.87</v>
      </c>
      <c r="J27" s="24"/>
      <c r="K27" s="24">
        <v>90.29</v>
      </c>
      <c r="L27" s="24">
        <v>68</v>
      </c>
      <c r="M27" s="24">
        <v>46</v>
      </c>
      <c r="N27" s="24"/>
      <c r="O27" s="24"/>
      <c r="P27" s="24"/>
      <c r="Q27" s="24">
        <v>23</v>
      </c>
      <c r="R27" s="24">
        <v>22.55</v>
      </c>
      <c r="S27" s="24">
        <v>22</v>
      </c>
      <c r="T27" s="24">
        <v>46.26</v>
      </c>
      <c r="U27" s="24">
        <v>45.79</v>
      </c>
      <c r="V27" s="24"/>
      <c r="W27" s="24"/>
      <c r="X27" s="34">
        <v>23.78</v>
      </c>
      <c r="Y27" s="34"/>
      <c r="Z27" s="34"/>
      <c r="AA27" s="34">
        <v>46.8</v>
      </c>
      <c r="AB27" s="34">
        <v>23</v>
      </c>
      <c r="AC27" s="34">
        <v>23</v>
      </c>
      <c r="AD27" s="34">
        <v>69</v>
      </c>
      <c r="AE27" s="34">
        <v>229.88</v>
      </c>
      <c r="AF27" s="34"/>
      <c r="AG27" s="34">
        <v>69</v>
      </c>
      <c r="AH27" s="34"/>
      <c r="AI27" s="34"/>
      <c r="AJ27" s="34">
        <v>46.8</v>
      </c>
      <c r="AK27" s="34">
        <v>46</v>
      </c>
      <c r="AL27" s="34"/>
      <c r="AM27" s="34">
        <v>46.04</v>
      </c>
      <c r="AN27" s="34"/>
      <c r="AO27" s="34"/>
      <c r="AP27" s="34"/>
      <c r="AQ27" s="34">
        <v>115.1</v>
      </c>
      <c r="AR27" s="34"/>
      <c r="AS27" s="34">
        <v>45.34</v>
      </c>
      <c r="AT27" s="34">
        <v>23</v>
      </c>
      <c r="AU27" s="34"/>
      <c r="AV27" s="34">
        <v>23</v>
      </c>
      <c r="AW27" s="34">
        <v>45.8</v>
      </c>
      <c r="AX27" s="34">
        <v>23</v>
      </c>
      <c r="AY27" s="34">
        <v>46.088000000000001</v>
      </c>
      <c r="AZ27" s="34">
        <v>23</v>
      </c>
      <c r="BA27" s="41">
        <v>2390.558</v>
      </c>
      <c r="BB27" s="15">
        <v>0</v>
      </c>
    </row>
    <row r="28" spans="1:54" ht="30" x14ac:dyDescent="0.25">
      <c r="A28" s="15" t="s">
        <v>116</v>
      </c>
      <c r="B28" s="18" t="s">
        <v>117</v>
      </c>
      <c r="C28" s="24"/>
      <c r="D28" s="24">
        <v>20</v>
      </c>
      <c r="E28" s="24">
        <v>63</v>
      </c>
      <c r="F28" s="24">
        <v>82.7</v>
      </c>
      <c r="G28" s="24">
        <v>20.88</v>
      </c>
      <c r="H28" s="24">
        <v>20</v>
      </c>
      <c r="I28" s="24"/>
      <c r="J28" s="24">
        <v>40.799999999999997</v>
      </c>
      <c r="K28" s="24"/>
      <c r="L28" s="24"/>
      <c r="M28" s="24">
        <v>19.8</v>
      </c>
      <c r="N28" s="24"/>
      <c r="O28" s="24">
        <v>20</v>
      </c>
      <c r="P28" s="24">
        <v>20</v>
      </c>
      <c r="Q28" s="24"/>
      <c r="R28" s="24"/>
      <c r="S28" s="24">
        <v>5.04</v>
      </c>
      <c r="T28" s="24"/>
      <c r="U28" s="24"/>
      <c r="V28" s="24"/>
      <c r="W28" s="24"/>
      <c r="X28" s="34">
        <v>70.400000000000006</v>
      </c>
      <c r="Y28" s="34"/>
      <c r="Z28" s="34">
        <v>40</v>
      </c>
      <c r="AA28" s="34">
        <v>9.75</v>
      </c>
      <c r="AB28" s="34">
        <v>138.755</v>
      </c>
      <c r="AC28" s="34">
        <v>204.82</v>
      </c>
      <c r="AD28" s="34">
        <v>289.3</v>
      </c>
      <c r="AE28" s="34">
        <v>161.6</v>
      </c>
      <c r="AF28" s="34">
        <v>201.84</v>
      </c>
      <c r="AG28" s="34">
        <v>306.17</v>
      </c>
      <c r="AH28" s="34">
        <v>123.52</v>
      </c>
      <c r="AI28" s="34">
        <v>40</v>
      </c>
      <c r="AJ28" s="34">
        <v>82.424999999999997</v>
      </c>
      <c r="AK28" s="34"/>
      <c r="AL28" s="34">
        <v>20</v>
      </c>
      <c r="AM28" s="34">
        <v>20</v>
      </c>
      <c r="AN28" s="34"/>
      <c r="AO28" s="34">
        <v>40</v>
      </c>
      <c r="AP28" s="34"/>
      <c r="AQ28" s="34"/>
      <c r="AR28" s="34"/>
      <c r="AS28" s="34"/>
      <c r="AT28" s="34"/>
      <c r="AU28" s="34"/>
      <c r="AV28" s="34">
        <v>42.03</v>
      </c>
      <c r="AW28" s="34">
        <v>85.4</v>
      </c>
      <c r="AX28" s="34">
        <v>41.35</v>
      </c>
      <c r="AY28" s="34">
        <v>61</v>
      </c>
      <c r="AZ28" s="34"/>
      <c r="BA28" s="41">
        <v>2290.58</v>
      </c>
      <c r="BB28" s="15">
        <v>0</v>
      </c>
    </row>
    <row r="29" spans="1:54" x14ac:dyDescent="0.25">
      <c r="A29" s="15" t="s">
        <v>373</v>
      </c>
      <c r="B29" s="18" t="s">
        <v>374</v>
      </c>
      <c r="C29" s="24">
        <v>269.36</v>
      </c>
      <c r="D29" s="24">
        <v>243.74</v>
      </c>
      <c r="E29" s="24">
        <v>111</v>
      </c>
      <c r="F29" s="24">
        <v>90.474999999999994</v>
      </c>
      <c r="G29" s="24">
        <v>56.89</v>
      </c>
      <c r="H29" s="24">
        <v>68.5</v>
      </c>
      <c r="I29" s="24">
        <v>45</v>
      </c>
      <c r="J29" s="24">
        <v>47.52</v>
      </c>
      <c r="K29" s="24">
        <v>111.24</v>
      </c>
      <c r="L29" s="24">
        <v>23.1</v>
      </c>
      <c r="M29" s="24">
        <v>159.56</v>
      </c>
      <c r="N29" s="24">
        <v>23</v>
      </c>
      <c r="O29" s="24">
        <v>68.25</v>
      </c>
      <c r="P29" s="24"/>
      <c r="Q29" s="24">
        <v>22</v>
      </c>
      <c r="R29" s="24">
        <v>22.14</v>
      </c>
      <c r="S29" s="24">
        <v>45.98</v>
      </c>
      <c r="T29" s="24">
        <v>23.28</v>
      </c>
      <c r="U29" s="24">
        <v>113.86</v>
      </c>
      <c r="V29" s="24"/>
      <c r="W29" s="24">
        <v>22.5</v>
      </c>
      <c r="X29" s="34">
        <v>23</v>
      </c>
      <c r="Y29" s="34">
        <v>45.53</v>
      </c>
      <c r="Z29" s="34">
        <v>23</v>
      </c>
      <c r="AA29" s="34"/>
      <c r="AB29" s="34"/>
      <c r="AC29" s="34"/>
      <c r="AD29" s="34"/>
      <c r="AE29" s="34"/>
      <c r="AF29" s="34"/>
      <c r="AG29" s="34">
        <v>23.1</v>
      </c>
      <c r="AH29" s="34">
        <v>22</v>
      </c>
      <c r="AI29" s="34">
        <v>23.1</v>
      </c>
      <c r="AJ29" s="34">
        <v>66.22</v>
      </c>
      <c r="AK29" s="34">
        <v>67.680000000000007</v>
      </c>
      <c r="AL29" s="34">
        <v>43.966999999999999</v>
      </c>
      <c r="AM29" s="34"/>
      <c r="AN29" s="34">
        <v>23</v>
      </c>
      <c r="AO29" s="34"/>
      <c r="AP29" s="34">
        <v>22.036000000000001</v>
      </c>
      <c r="AQ29" s="34">
        <v>23</v>
      </c>
      <c r="AR29" s="34">
        <v>22</v>
      </c>
      <c r="AS29" s="34"/>
      <c r="AT29" s="34"/>
      <c r="AU29" s="34">
        <v>88</v>
      </c>
      <c r="AV29" s="34">
        <v>88</v>
      </c>
      <c r="AW29" s="34"/>
      <c r="AX29" s="34"/>
      <c r="AY29" s="34"/>
      <c r="AZ29" s="34"/>
      <c r="BA29" s="41">
        <v>2171.0279999999998</v>
      </c>
      <c r="BB29" s="15">
        <v>0</v>
      </c>
    </row>
    <row r="30" spans="1:54" x14ac:dyDescent="0.25">
      <c r="A30" s="15" t="s">
        <v>134</v>
      </c>
      <c r="B30" s="18" t="s">
        <v>135</v>
      </c>
      <c r="C30" s="24">
        <v>358.61</v>
      </c>
      <c r="D30" s="24">
        <v>426.96</v>
      </c>
      <c r="E30" s="24">
        <v>477.66</v>
      </c>
      <c r="F30" s="24"/>
      <c r="G30" s="24"/>
      <c r="H30" s="24"/>
      <c r="I30" s="24"/>
      <c r="J30" s="24"/>
      <c r="K30" s="24"/>
      <c r="L30" s="24"/>
      <c r="M30" s="24"/>
      <c r="N30" s="24"/>
      <c r="O30" s="24"/>
      <c r="P30" s="24"/>
      <c r="Q30" s="24"/>
      <c r="R30" s="24"/>
      <c r="S30" s="24"/>
      <c r="T30" s="24"/>
      <c r="U30" s="24"/>
      <c r="V30" s="24"/>
      <c r="W30" s="24"/>
      <c r="X30" s="34"/>
      <c r="Y30" s="34"/>
      <c r="Z30" s="34"/>
      <c r="AA30" s="34"/>
      <c r="AB30" s="34"/>
      <c r="AC30" s="34"/>
      <c r="AD30" s="34"/>
      <c r="AE30" s="34"/>
      <c r="AF30" s="34"/>
      <c r="AG30" s="34"/>
      <c r="AH30" s="34"/>
      <c r="AI30" s="34">
        <v>24.5</v>
      </c>
      <c r="AJ30" s="34"/>
      <c r="AK30" s="34"/>
      <c r="AL30" s="34"/>
      <c r="AM30" s="34"/>
      <c r="AN30" s="34"/>
      <c r="AO30" s="34"/>
      <c r="AP30" s="34"/>
      <c r="AQ30" s="34">
        <v>24.5</v>
      </c>
      <c r="AR30" s="34"/>
      <c r="AS30" s="34"/>
      <c r="AT30" s="34"/>
      <c r="AU30" s="34"/>
      <c r="AV30" s="34">
        <v>215.42</v>
      </c>
      <c r="AW30" s="34">
        <v>116.8</v>
      </c>
      <c r="AX30" s="34">
        <v>45.86</v>
      </c>
      <c r="AY30" s="34"/>
      <c r="AZ30" s="34">
        <v>116.58</v>
      </c>
      <c r="BA30" s="41">
        <v>1806.89</v>
      </c>
      <c r="BB30" s="15">
        <v>0</v>
      </c>
    </row>
    <row r="31" spans="1:54" ht="30" x14ac:dyDescent="0.25">
      <c r="A31" s="15" t="s">
        <v>148</v>
      </c>
      <c r="B31" s="18" t="s">
        <v>149</v>
      </c>
      <c r="C31" s="24"/>
      <c r="D31" s="24">
        <v>66</v>
      </c>
      <c r="E31" s="24">
        <v>65</v>
      </c>
      <c r="F31" s="24">
        <v>87</v>
      </c>
      <c r="G31" s="24">
        <v>131</v>
      </c>
      <c r="H31" s="24"/>
      <c r="I31" s="24">
        <v>23.05</v>
      </c>
      <c r="J31" s="24"/>
      <c r="K31" s="24">
        <v>23</v>
      </c>
      <c r="L31" s="24">
        <v>22.35</v>
      </c>
      <c r="M31" s="24">
        <v>88</v>
      </c>
      <c r="N31" s="24">
        <v>68</v>
      </c>
      <c r="O31" s="24">
        <v>24</v>
      </c>
      <c r="P31" s="24"/>
      <c r="Q31" s="24">
        <v>66.8</v>
      </c>
      <c r="R31" s="24">
        <v>92.8</v>
      </c>
      <c r="S31" s="24">
        <v>88.8</v>
      </c>
      <c r="T31" s="24">
        <v>110</v>
      </c>
      <c r="U31" s="24">
        <v>94</v>
      </c>
      <c r="V31" s="24">
        <v>25.8</v>
      </c>
      <c r="W31" s="24">
        <v>240</v>
      </c>
      <c r="X31" s="34"/>
      <c r="Y31" s="34">
        <v>10</v>
      </c>
      <c r="Z31" s="34"/>
      <c r="AA31" s="34"/>
      <c r="AB31" s="34"/>
      <c r="AC31" s="34">
        <v>21.6</v>
      </c>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41">
        <v>1347.2</v>
      </c>
      <c r="BB31" s="15">
        <v>0</v>
      </c>
    </row>
    <row r="32" spans="1:54" ht="30" x14ac:dyDescent="0.25">
      <c r="A32" s="15" t="s">
        <v>102</v>
      </c>
      <c r="B32" s="18" t="s">
        <v>103</v>
      </c>
      <c r="C32" s="24"/>
      <c r="D32" s="24">
        <v>17.437999999999999</v>
      </c>
      <c r="E32" s="24">
        <v>35.307000000000002</v>
      </c>
      <c r="F32" s="24">
        <v>17.359000000000002</v>
      </c>
      <c r="G32" s="24">
        <v>33.777999999999999</v>
      </c>
      <c r="H32" s="24">
        <v>17.443000000000001</v>
      </c>
      <c r="I32" s="24">
        <v>17.459</v>
      </c>
      <c r="J32" s="24">
        <v>35.246000000000002</v>
      </c>
      <c r="K32" s="24">
        <v>17.399999999999999</v>
      </c>
      <c r="L32" s="24">
        <v>17.681000000000001</v>
      </c>
      <c r="M32" s="24">
        <v>54.704999999999998</v>
      </c>
      <c r="N32" s="24">
        <v>17.416</v>
      </c>
      <c r="O32" s="24">
        <v>17.619</v>
      </c>
      <c r="P32" s="24">
        <v>34.886000000000003</v>
      </c>
      <c r="Q32" s="24">
        <v>17.286000000000001</v>
      </c>
      <c r="R32" s="24">
        <v>16.725000000000001</v>
      </c>
      <c r="S32" s="24">
        <v>34.606000000000002</v>
      </c>
      <c r="T32" s="24">
        <v>16.818999999999999</v>
      </c>
      <c r="U32" s="24">
        <v>19.350000000000001</v>
      </c>
      <c r="V32" s="24">
        <v>19.242000000000001</v>
      </c>
      <c r="W32" s="24">
        <v>35.613</v>
      </c>
      <c r="X32" s="34">
        <v>19.675000000000001</v>
      </c>
      <c r="Y32" s="34">
        <v>36.314999999999998</v>
      </c>
      <c r="Z32" s="34">
        <v>19.167000000000002</v>
      </c>
      <c r="AA32" s="34">
        <v>18.917999999999999</v>
      </c>
      <c r="AB32" s="34">
        <v>19.334</v>
      </c>
      <c r="AC32" s="34">
        <v>19.001999999999999</v>
      </c>
      <c r="AD32" s="34">
        <v>19.129000000000001</v>
      </c>
      <c r="AE32" s="34">
        <v>17.969000000000001</v>
      </c>
      <c r="AF32" s="34">
        <v>20.37</v>
      </c>
      <c r="AG32" s="34">
        <v>36.057000000000002</v>
      </c>
      <c r="AH32" s="34">
        <v>18.096</v>
      </c>
      <c r="AI32" s="34">
        <v>37.639000000000003</v>
      </c>
      <c r="AJ32" s="34">
        <v>19.094999999999999</v>
      </c>
      <c r="AK32" s="34">
        <v>18.856999999999999</v>
      </c>
      <c r="AL32" s="34">
        <v>18.718</v>
      </c>
      <c r="AM32" s="34">
        <v>17.413</v>
      </c>
      <c r="AN32" s="34">
        <v>36.697000000000003</v>
      </c>
      <c r="AO32" s="34"/>
      <c r="AP32" s="34">
        <v>36.183</v>
      </c>
      <c r="AQ32" s="34">
        <v>18.649999999999999</v>
      </c>
      <c r="AR32" s="34">
        <v>19.738</v>
      </c>
      <c r="AS32" s="34">
        <v>36.14</v>
      </c>
      <c r="AT32" s="34">
        <v>37.462000000000003</v>
      </c>
      <c r="AU32" s="34">
        <v>17.978999999999999</v>
      </c>
      <c r="AV32" s="34">
        <v>19.209</v>
      </c>
      <c r="AW32" s="34">
        <v>34.658999999999999</v>
      </c>
      <c r="AX32" s="34">
        <v>19.04</v>
      </c>
      <c r="AY32" s="34">
        <v>37.622999999999998</v>
      </c>
      <c r="AZ32" s="34">
        <v>19.826000000000001</v>
      </c>
      <c r="BA32" s="41">
        <v>1182.338</v>
      </c>
      <c r="BB32" s="15">
        <v>0</v>
      </c>
    </row>
    <row r="33" spans="1:54" ht="30" x14ac:dyDescent="0.25">
      <c r="A33" s="15" t="s">
        <v>142</v>
      </c>
      <c r="B33" s="18" t="s">
        <v>143</v>
      </c>
      <c r="C33" s="24">
        <v>23.5</v>
      </c>
      <c r="D33" s="24"/>
      <c r="E33" s="24"/>
      <c r="F33" s="24"/>
      <c r="G33" s="24"/>
      <c r="H33" s="24">
        <v>48.82</v>
      </c>
      <c r="I33" s="24"/>
      <c r="J33" s="24"/>
      <c r="K33" s="24"/>
      <c r="L33" s="24"/>
      <c r="M33" s="24"/>
      <c r="N33" s="24"/>
      <c r="O33" s="24"/>
      <c r="P33" s="24"/>
      <c r="Q33" s="24"/>
      <c r="R33" s="24"/>
      <c r="S33" s="24"/>
      <c r="T33" s="24"/>
      <c r="U33" s="24">
        <v>47.5</v>
      </c>
      <c r="V33" s="24"/>
      <c r="W33" s="24"/>
      <c r="X33" s="34"/>
      <c r="Y33" s="34"/>
      <c r="Z33" s="34"/>
      <c r="AA33" s="34"/>
      <c r="AB33" s="34"/>
      <c r="AC33" s="34">
        <v>48.5</v>
      </c>
      <c r="AD33" s="34">
        <v>25</v>
      </c>
      <c r="AE33" s="34"/>
      <c r="AF33" s="34">
        <v>49.82</v>
      </c>
      <c r="AG33" s="34"/>
      <c r="AH33" s="34">
        <v>23.5</v>
      </c>
      <c r="AI33" s="34">
        <v>143.84</v>
      </c>
      <c r="AJ33" s="34">
        <v>99.12</v>
      </c>
      <c r="AK33" s="34">
        <v>241.34</v>
      </c>
      <c r="AL33" s="34">
        <v>48.86</v>
      </c>
      <c r="AM33" s="34">
        <v>24.1</v>
      </c>
      <c r="AN33" s="34">
        <v>72.489999999999995</v>
      </c>
      <c r="AO33" s="34">
        <v>48.96</v>
      </c>
      <c r="AP33" s="34">
        <v>23.9</v>
      </c>
      <c r="AQ33" s="34">
        <v>26.14</v>
      </c>
      <c r="AR33" s="34">
        <v>92.82</v>
      </c>
      <c r="AS33" s="34">
        <v>19.28</v>
      </c>
      <c r="AT33" s="34"/>
      <c r="AU33" s="34"/>
      <c r="AV33" s="34"/>
      <c r="AW33" s="34"/>
      <c r="AX33" s="34"/>
      <c r="AY33" s="34"/>
      <c r="AZ33" s="34"/>
      <c r="BA33" s="41">
        <v>1107.49</v>
      </c>
      <c r="BB33" s="15">
        <v>0</v>
      </c>
    </row>
    <row r="34" spans="1:54" ht="30" x14ac:dyDescent="0.25">
      <c r="A34" s="15" t="s">
        <v>114</v>
      </c>
      <c r="B34" s="18" t="s">
        <v>115</v>
      </c>
      <c r="C34" s="24">
        <v>82.11</v>
      </c>
      <c r="D34" s="24"/>
      <c r="E34" s="24">
        <v>18.78</v>
      </c>
      <c r="F34" s="24">
        <v>49.805</v>
      </c>
      <c r="G34" s="24">
        <v>40.042999999999999</v>
      </c>
      <c r="H34" s="24"/>
      <c r="I34" s="24"/>
      <c r="J34" s="24">
        <v>40.049999999999997</v>
      </c>
      <c r="K34" s="24"/>
      <c r="L34" s="24">
        <v>40</v>
      </c>
      <c r="M34" s="24"/>
      <c r="N34" s="24"/>
      <c r="O34" s="24">
        <v>20</v>
      </c>
      <c r="P34" s="24">
        <v>5.49</v>
      </c>
      <c r="Q34" s="24"/>
      <c r="R34" s="24"/>
      <c r="S34" s="24">
        <v>5.94</v>
      </c>
      <c r="T34" s="24"/>
      <c r="U34" s="24"/>
      <c r="V34" s="24">
        <v>20</v>
      </c>
      <c r="W34" s="24"/>
      <c r="X34" s="34">
        <v>10.24</v>
      </c>
      <c r="Y34" s="34"/>
      <c r="Z34" s="34">
        <v>60</v>
      </c>
      <c r="AA34" s="34">
        <v>25.305</v>
      </c>
      <c r="AB34" s="34">
        <v>38.97</v>
      </c>
      <c r="AC34" s="34">
        <v>58.32</v>
      </c>
      <c r="AD34" s="34">
        <v>38.97</v>
      </c>
      <c r="AE34" s="34"/>
      <c r="AF34" s="34">
        <v>40</v>
      </c>
      <c r="AG34" s="34">
        <v>110.88</v>
      </c>
      <c r="AH34" s="34"/>
      <c r="AI34" s="34">
        <v>237.6</v>
      </c>
      <c r="AJ34" s="34">
        <v>40</v>
      </c>
      <c r="AK34" s="34"/>
      <c r="AL34" s="34"/>
      <c r="AM34" s="34"/>
      <c r="AN34" s="34"/>
      <c r="AO34" s="34"/>
      <c r="AP34" s="34"/>
      <c r="AQ34" s="34"/>
      <c r="AR34" s="34"/>
      <c r="AS34" s="34"/>
      <c r="AT34" s="34"/>
      <c r="AU34" s="34"/>
      <c r="AV34" s="34"/>
      <c r="AW34" s="34"/>
      <c r="AX34" s="34"/>
      <c r="AY34" s="34"/>
      <c r="AZ34" s="34"/>
      <c r="BA34" s="41">
        <v>982.50300000000004</v>
      </c>
      <c r="BB34" s="15">
        <v>0</v>
      </c>
    </row>
    <row r="35" spans="1:54" ht="30" x14ac:dyDescent="0.25">
      <c r="A35" s="15" t="s">
        <v>351</v>
      </c>
      <c r="B35" s="18" t="s">
        <v>352</v>
      </c>
      <c r="C35" s="24">
        <v>20</v>
      </c>
      <c r="D35" s="24">
        <v>20</v>
      </c>
      <c r="E35" s="24"/>
      <c r="F35" s="24">
        <v>20</v>
      </c>
      <c r="G35" s="24">
        <v>40</v>
      </c>
      <c r="H35" s="24">
        <v>40</v>
      </c>
      <c r="I35" s="24">
        <v>40</v>
      </c>
      <c r="J35" s="24">
        <v>20</v>
      </c>
      <c r="K35" s="24"/>
      <c r="L35" s="24">
        <v>80</v>
      </c>
      <c r="M35" s="24"/>
      <c r="N35" s="24">
        <v>20</v>
      </c>
      <c r="O35" s="24"/>
      <c r="P35" s="24"/>
      <c r="Q35" s="24">
        <v>20</v>
      </c>
      <c r="R35" s="24">
        <v>20</v>
      </c>
      <c r="S35" s="24"/>
      <c r="T35" s="24">
        <v>62</v>
      </c>
      <c r="U35" s="24">
        <v>104</v>
      </c>
      <c r="V35" s="24">
        <v>21</v>
      </c>
      <c r="W35" s="24"/>
      <c r="X35" s="34">
        <v>21</v>
      </c>
      <c r="Y35" s="34">
        <v>20</v>
      </c>
      <c r="Z35" s="34">
        <v>63</v>
      </c>
      <c r="AA35" s="34"/>
      <c r="AB35" s="34">
        <v>62</v>
      </c>
      <c r="AC35" s="34">
        <v>62</v>
      </c>
      <c r="AD35" s="34">
        <v>21</v>
      </c>
      <c r="AE35" s="34">
        <v>20</v>
      </c>
      <c r="AF35" s="34"/>
      <c r="AG35" s="34"/>
      <c r="AH35" s="34">
        <v>21</v>
      </c>
      <c r="AI35" s="34"/>
      <c r="AJ35" s="34">
        <v>40</v>
      </c>
      <c r="AK35" s="34">
        <v>20</v>
      </c>
      <c r="AL35" s="34"/>
      <c r="AM35" s="34">
        <v>42</v>
      </c>
      <c r="AN35" s="34"/>
      <c r="AO35" s="34"/>
      <c r="AP35" s="34"/>
      <c r="AQ35" s="34"/>
      <c r="AR35" s="34"/>
      <c r="AS35" s="34"/>
      <c r="AT35" s="34"/>
      <c r="AU35" s="34">
        <v>22</v>
      </c>
      <c r="AV35" s="34">
        <v>20</v>
      </c>
      <c r="AW35" s="34"/>
      <c r="AX35" s="34"/>
      <c r="AY35" s="34">
        <v>20</v>
      </c>
      <c r="AZ35" s="34"/>
      <c r="BA35" s="41">
        <v>981</v>
      </c>
      <c r="BB35" s="15">
        <v>0</v>
      </c>
    </row>
    <row r="36" spans="1:54" x14ac:dyDescent="0.25">
      <c r="A36" s="15" t="s">
        <v>428</v>
      </c>
      <c r="B36" s="18" t="s">
        <v>429</v>
      </c>
      <c r="C36" s="24"/>
      <c r="D36" s="24"/>
      <c r="E36" s="24"/>
      <c r="F36" s="24"/>
      <c r="G36" s="24"/>
      <c r="H36" s="24"/>
      <c r="I36" s="24"/>
      <c r="J36" s="24"/>
      <c r="K36" s="24"/>
      <c r="L36" s="24"/>
      <c r="M36" s="24"/>
      <c r="N36" s="24"/>
      <c r="O36" s="24"/>
      <c r="P36" s="24"/>
      <c r="Q36" s="24"/>
      <c r="R36" s="24"/>
      <c r="S36" s="24"/>
      <c r="T36" s="24"/>
      <c r="U36" s="24"/>
      <c r="V36" s="24"/>
      <c r="W36" s="24"/>
      <c r="X36" s="34">
        <v>224.48</v>
      </c>
      <c r="Y36" s="34">
        <v>45.12</v>
      </c>
      <c r="Z36" s="34"/>
      <c r="AA36" s="34">
        <v>204.8</v>
      </c>
      <c r="AB36" s="34"/>
      <c r="AC36" s="34">
        <v>21.6</v>
      </c>
      <c r="AD36" s="34"/>
      <c r="AE36" s="34">
        <v>21.6</v>
      </c>
      <c r="AF36" s="34">
        <v>21.6</v>
      </c>
      <c r="AG36" s="34">
        <v>115.4</v>
      </c>
      <c r="AH36" s="34">
        <v>43.2</v>
      </c>
      <c r="AI36" s="34">
        <v>134.9</v>
      </c>
      <c r="AJ36" s="34">
        <v>21</v>
      </c>
      <c r="AK36" s="34"/>
      <c r="AL36" s="34"/>
      <c r="AM36" s="34"/>
      <c r="AN36" s="34">
        <v>22</v>
      </c>
      <c r="AO36" s="34"/>
      <c r="AP36" s="34"/>
      <c r="AQ36" s="34"/>
      <c r="AR36" s="34"/>
      <c r="AS36" s="34"/>
      <c r="AT36" s="34">
        <v>22.44</v>
      </c>
      <c r="AU36" s="34"/>
      <c r="AV36" s="34"/>
      <c r="AW36" s="34"/>
      <c r="AX36" s="34"/>
      <c r="AY36" s="34"/>
      <c r="AZ36" s="34">
        <v>22.96</v>
      </c>
      <c r="BA36" s="41">
        <v>921.1</v>
      </c>
      <c r="BB36" s="15">
        <v>0</v>
      </c>
    </row>
    <row r="37" spans="1:54" x14ac:dyDescent="0.25">
      <c r="A37" s="15" t="s">
        <v>399</v>
      </c>
      <c r="B37" s="18" t="s">
        <v>400</v>
      </c>
      <c r="C37" s="24"/>
      <c r="D37" s="24">
        <v>23</v>
      </c>
      <c r="E37" s="24"/>
      <c r="F37" s="24">
        <v>207.3</v>
      </c>
      <c r="G37" s="24">
        <v>68</v>
      </c>
      <c r="H37" s="24">
        <v>23</v>
      </c>
      <c r="I37" s="24"/>
      <c r="J37" s="24"/>
      <c r="K37" s="24">
        <v>23</v>
      </c>
      <c r="L37" s="24"/>
      <c r="M37" s="24"/>
      <c r="N37" s="24"/>
      <c r="O37" s="24">
        <v>23</v>
      </c>
      <c r="P37" s="24">
        <v>23.1</v>
      </c>
      <c r="Q37" s="24"/>
      <c r="R37" s="24"/>
      <c r="S37" s="24"/>
      <c r="T37" s="24">
        <v>45</v>
      </c>
      <c r="U37" s="24">
        <v>92.28</v>
      </c>
      <c r="V37" s="24"/>
      <c r="W37" s="24"/>
      <c r="X37" s="34">
        <v>23</v>
      </c>
      <c r="Y37" s="34"/>
      <c r="Z37" s="34"/>
      <c r="AA37" s="34"/>
      <c r="AB37" s="34"/>
      <c r="AC37" s="34">
        <v>3</v>
      </c>
      <c r="AD37" s="34"/>
      <c r="AE37" s="34">
        <v>23</v>
      </c>
      <c r="AF37" s="34"/>
      <c r="AG37" s="34">
        <v>23</v>
      </c>
      <c r="AH37" s="34"/>
      <c r="AI37" s="34">
        <v>46</v>
      </c>
      <c r="AJ37" s="34"/>
      <c r="AK37" s="34"/>
      <c r="AL37" s="34"/>
      <c r="AM37" s="34"/>
      <c r="AN37" s="34"/>
      <c r="AO37" s="34"/>
      <c r="AP37" s="34"/>
      <c r="AQ37" s="34"/>
      <c r="AR37" s="34">
        <v>44</v>
      </c>
      <c r="AS37" s="34">
        <v>44</v>
      </c>
      <c r="AT37" s="34"/>
      <c r="AU37" s="34"/>
      <c r="AV37" s="34"/>
      <c r="AW37" s="34">
        <v>23</v>
      </c>
      <c r="AX37" s="34">
        <v>66</v>
      </c>
      <c r="AY37" s="34">
        <v>68.099999999999994</v>
      </c>
      <c r="AZ37" s="34"/>
      <c r="BA37" s="41">
        <v>890.78</v>
      </c>
      <c r="BB37" s="15">
        <v>0</v>
      </c>
    </row>
    <row r="38" spans="1:54" x14ac:dyDescent="0.25">
      <c r="A38" s="15" t="s">
        <v>391</v>
      </c>
      <c r="B38" s="18" t="s">
        <v>392</v>
      </c>
      <c r="C38" s="24">
        <v>39</v>
      </c>
      <c r="D38" s="24"/>
      <c r="E38" s="24">
        <v>31.797999999999998</v>
      </c>
      <c r="F38" s="24">
        <v>21.5</v>
      </c>
      <c r="G38" s="24">
        <v>21.5</v>
      </c>
      <c r="H38" s="24">
        <v>42.5</v>
      </c>
      <c r="I38" s="24"/>
      <c r="J38" s="24"/>
      <c r="K38" s="24"/>
      <c r="L38" s="24"/>
      <c r="M38" s="24">
        <v>21.5</v>
      </c>
      <c r="N38" s="24">
        <v>40.9</v>
      </c>
      <c r="O38" s="24"/>
      <c r="P38" s="24">
        <v>16.38</v>
      </c>
      <c r="Q38" s="24">
        <v>41</v>
      </c>
      <c r="R38" s="24">
        <v>21.5</v>
      </c>
      <c r="S38" s="24">
        <v>21.5</v>
      </c>
      <c r="T38" s="24">
        <v>21.5</v>
      </c>
      <c r="U38" s="24"/>
      <c r="V38" s="24"/>
      <c r="W38" s="24">
        <v>21.5</v>
      </c>
      <c r="X38" s="34">
        <v>21.5</v>
      </c>
      <c r="Y38" s="34"/>
      <c r="Z38" s="34"/>
      <c r="AA38" s="34">
        <v>17.8</v>
      </c>
      <c r="AB38" s="34">
        <v>21.5</v>
      </c>
      <c r="AC38" s="34">
        <v>21.5</v>
      </c>
      <c r="AD38" s="34">
        <v>21.5</v>
      </c>
      <c r="AE38" s="34">
        <v>21.5</v>
      </c>
      <c r="AF38" s="34"/>
      <c r="AG38" s="34">
        <v>18.7</v>
      </c>
      <c r="AH38" s="34">
        <v>21.5</v>
      </c>
      <c r="AI38" s="34">
        <v>21.5</v>
      </c>
      <c r="AJ38" s="34">
        <v>20.9</v>
      </c>
      <c r="AK38" s="34"/>
      <c r="AL38" s="34">
        <v>20.5</v>
      </c>
      <c r="AM38" s="34"/>
      <c r="AN38" s="34"/>
      <c r="AO38" s="34"/>
      <c r="AP38" s="34"/>
      <c r="AQ38" s="34">
        <v>17.16</v>
      </c>
      <c r="AR38" s="34">
        <v>21</v>
      </c>
      <c r="AS38" s="34">
        <v>21.5</v>
      </c>
      <c r="AT38" s="34">
        <v>38.700000000000003</v>
      </c>
      <c r="AU38" s="34">
        <v>21.2</v>
      </c>
      <c r="AV38" s="34"/>
      <c r="AW38" s="34">
        <v>59.16</v>
      </c>
      <c r="AX38" s="34"/>
      <c r="AY38" s="34"/>
      <c r="AZ38" s="34"/>
      <c r="BA38" s="41">
        <v>769.19799999999998</v>
      </c>
      <c r="BB38" s="15">
        <v>0</v>
      </c>
    </row>
    <row r="39" spans="1:54" ht="30" x14ac:dyDescent="0.25">
      <c r="A39" s="15" t="s">
        <v>355</v>
      </c>
      <c r="B39" s="18" t="s">
        <v>356</v>
      </c>
      <c r="C39" s="24">
        <v>25</v>
      </c>
      <c r="D39" s="24"/>
      <c r="E39" s="24"/>
      <c r="F39" s="24">
        <v>24</v>
      </c>
      <c r="G39" s="24"/>
      <c r="H39" s="24"/>
      <c r="I39" s="24"/>
      <c r="J39" s="24"/>
      <c r="K39" s="24"/>
      <c r="L39" s="24"/>
      <c r="M39" s="24"/>
      <c r="N39" s="24"/>
      <c r="O39" s="24"/>
      <c r="P39" s="24"/>
      <c r="Q39" s="24">
        <v>24</v>
      </c>
      <c r="R39" s="24">
        <v>45.98</v>
      </c>
      <c r="S39" s="24"/>
      <c r="T39" s="24">
        <v>25</v>
      </c>
      <c r="U39" s="24"/>
      <c r="V39" s="24">
        <v>23.5</v>
      </c>
      <c r="W39" s="24">
        <v>72.78</v>
      </c>
      <c r="X39" s="34">
        <v>23.88</v>
      </c>
      <c r="Y39" s="34"/>
      <c r="Z39" s="34">
        <v>72.260000000000005</v>
      </c>
      <c r="AA39" s="34">
        <v>47.94</v>
      </c>
      <c r="AB39" s="34">
        <v>23.5</v>
      </c>
      <c r="AC39" s="34">
        <v>24.3</v>
      </c>
      <c r="AD39" s="34">
        <v>47.68</v>
      </c>
      <c r="AE39" s="34">
        <v>48.5</v>
      </c>
      <c r="AF39" s="34">
        <v>47.5</v>
      </c>
      <c r="AG39" s="34">
        <v>72</v>
      </c>
      <c r="AH39" s="34"/>
      <c r="AI39" s="34"/>
      <c r="AJ39" s="34"/>
      <c r="AK39" s="34">
        <v>23.2</v>
      </c>
      <c r="AL39" s="34"/>
      <c r="AM39" s="34"/>
      <c r="AN39" s="34"/>
      <c r="AO39" s="34"/>
      <c r="AP39" s="34"/>
      <c r="AQ39" s="34">
        <v>24.14</v>
      </c>
      <c r="AR39" s="34"/>
      <c r="AS39" s="34"/>
      <c r="AT39" s="34"/>
      <c r="AU39" s="34"/>
      <c r="AV39" s="34"/>
      <c r="AW39" s="34"/>
      <c r="AX39" s="34"/>
      <c r="AY39" s="34"/>
      <c r="AZ39" s="34"/>
      <c r="BA39" s="41">
        <v>695.16</v>
      </c>
      <c r="BB39" s="15">
        <v>0</v>
      </c>
    </row>
    <row r="40" spans="1:54" x14ac:dyDescent="0.25">
      <c r="A40" s="15" t="s">
        <v>160</v>
      </c>
      <c r="B40" s="18" t="s">
        <v>161</v>
      </c>
      <c r="C40" s="24">
        <v>68.841139999999996</v>
      </c>
      <c r="D40" s="24">
        <v>4.4288400000000001</v>
      </c>
      <c r="E40" s="24">
        <v>82.465199999999996</v>
      </c>
      <c r="F40" s="24">
        <v>25.32816</v>
      </c>
      <c r="G40" s="24">
        <v>7.2287999999999997</v>
      </c>
      <c r="H40" s="24">
        <v>38.803339999999999</v>
      </c>
      <c r="I40" s="24">
        <v>17.43769</v>
      </c>
      <c r="J40" s="24">
        <v>7.3655999999999997</v>
      </c>
      <c r="K40" s="24">
        <v>7.1280000000000001</v>
      </c>
      <c r="L40" s="24">
        <v>11.169119999999999</v>
      </c>
      <c r="M40" s="24">
        <v>2.4990000000000001</v>
      </c>
      <c r="N40" s="24">
        <v>14.77186</v>
      </c>
      <c r="O40" s="24">
        <v>19.95908</v>
      </c>
      <c r="P40" s="24">
        <v>35.902380000000001</v>
      </c>
      <c r="Q40" s="24">
        <v>18.46088</v>
      </c>
      <c r="R40" s="24">
        <v>49.783659999999998</v>
      </c>
      <c r="S40" s="24">
        <v>36.902459999999998</v>
      </c>
      <c r="T40" s="24">
        <v>28.744589999999999</v>
      </c>
      <c r="U40" s="24"/>
      <c r="V40" s="24"/>
      <c r="W40" s="24">
        <v>2.2031999999999998</v>
      </c>
      <c r="X40" s="34"/>
      <c r="Y40" s="34">
        <v>2.9373999999999998</v>
      </c>
      <c r="Z40" s="34">
        <v>17.2788</v>
      </c>
      <c r="AA40" s="34"/>
      <c r="AB40" s="34">
        <v>14.7456</v>
      </c>
      <c r="AC40" s="34">
        <v>8.1158000000000001</v>
      </c>
      <c r="AD40" s="34"/>
      <c r="AE40" s="34"/>
      <c r="AF40" s="34"/>
      <c r="AG40" s="34">
        <v>4.2767999999999997</v>
      </c>
      <c r="AH40" s="34"/>
      <c r="AI40" s="34">
        <v>23.411259999999999</v>
      </c>
      <c r="AJ40" s="34"/>
      <c r="AK40" s="34">
        <v>15.998139999999999</v>
      </c>
      <c r="AL40" s="34"/>
      <c r="AM40" s="34">
        <v>6.9959699999999998</v>
      </c>
      <c r="AN40" s="34"/>
      <c r="AO40" s="34"/>
      <c r="AP40" s="34">
        <v>8.6394000000000002</v>
      </c>
      <c r="AQ40" s="34"/>
      <c r="AR40" s="34">
        <v>8.6394000000000002</v>
      </c>
      <c r="AS40" s="34">
        <v>8.0498899999999995</v>
      </c>
      <c r="AT40" s="34">
        <v>8.6394000000000002</v>
      </c>
      <c r="AU40" s="34">
        <v>14.6896</v>
      </c>
      <c r="AV40" s="34"/>
      <c r="AW40" s="34">
        <v>15.313800000000001</v>
      </c>
      <c r="AX40" s="34">
        <v>7.5104600000000001</v>
      </c>
      <c r="AY40" s="34">
        <v>7.3587400000000001</v>
      </c>
      <c r="AZ40" s="34">
        <v>8.6394000000000002</v>
      </c>
      <c r="BA40" s="41">
        <v>660.66286000000002</v>
      </c>
      <c r="BB40" s="15">
        <v>0</v>
      </c>
    </row>
    <row r="41" spans="1:54" x14ac:dyDescent="0.25">
      <c r="A41" s="15" t="s">
        <v>367</v>
      </c>
      <c r="B41" s="18" t="s">
        <v>368</v>
      </c>
      <c r="C41" s="24"/>
      <c r="D41" s="24"/>
      <c r="E41" s="24">
        <v>21.5</v>
      </c>
      <c r="F41" s="24">
        <v>42.3</v>
      </c>
      <c r="G41" s="24">
        <v>31.945</v>
      </c>
      <c r="H41" s="24"/>
      <c r="I41" s="24">
        <v>11.9</v>
      </c>
      <c r="J41" s="24">
        <v>21.6</v>
      </c>
      <c r="K41" s="24"/>
      <c r="L41" s="24"/>
      <c r="M41" s="24"/>
      <c r="N41" s="24">
        <v>31.47</v>
      </c>
      <c r="O41" s="24">
        <v>37.375</v>
      </c>
      <c r="P41" s="24"/>
      <c r="Q41" s="24"/>
      <c r="R41" s="24">
        <v>61.2</v>
      </c>
      <c r="S41" s="24">
        <v>20.399999999999999</v>
      </c>
      <c r="T41" s="24"/>
      <c r="U41" s="24"/>
      <c r="V41" s="24">
        <v>13.05</v>
      </c>
      <c r="W41" s="24">
        <v>39.1</v>
      </c>
      <c r="X41" s="34"/>
      <c r="Y41" s="34">
        <v>18</v>
      </c>
      <c r="Z41" s="34"/>
      <c r="AA41" s="34"/>
      <c r="AB41" s="34">
        <v>38.024999999999999</v>
      </c>
      <c r="AC41" s="34"/>
      <c r="AD41" s="34"/>
      <c r="AE41" s="34">
        <v>9</v>
      </c>
      <c r="AF41" s="34">
        <v>21.2</v>
      </c>
      <c r="AG41" s="34">
        <v>21.12</v>
      </c>
      <c r="AH41" s="34"/>
      <c r="AI41" s="34"/>
      <c r="AJ41" s="34"/>
      <c r="AK41" s="34"/>
      <c r="AL41" s="34"/>
      <c r="AM41" s="34"/>
      <c r="AN41" s="34"/>
      <c r="AO41" s="34">
        <v>36.725000000000001</v>
      </c>
      <c r="AP41" s="34">
        <v>41.625</v>
      </c>
      <c r="AQ41" s="34">
        <v>0.75</v>
      </c>
      <c r="AR41" s="34"/>
      <c r="AS41" s="34">
        <v>28.5</v>
      </c>
      <c r="AT41" s="34">
        <v>10.675000000000001</v>
      </c>
      <c r="AU41" s="34"/>
      <c r="AV41" s="34"/>
      <c r="AW41" s="34"/>
      <c r="AX41" s="34">
        <v>19.2</v>
      </c>
      <c r="AY41" s="34"/>
      <c r="AZ41" s="34">
        <v>47.082000000000001</v>
      </c>
      <c r="BA41" s="41">
        <v>623.74199999999996</v>
      </c>
      <c r="BB41" s="15">
        <v>0</v>
      </c>
    </row>
    <row r="42" spans="1:54" ht="30" x14ac:dyDescent="0.25">
      <c r="A42" s="15" t="s">
        <v>371</v>
      </c>
      <c r="B42" s="18" t="s">
        <v>372</v>
      </c>
      <c r="C42" s="24">
        <v>44</v>
      </c>
      <c r="D42" s="24"/>
      <c r="E42" s="24">
        <v>22</v>
      </c>
      <c r="F42" s="24"/>
      <c r="G42" s="24">
        <v>1.6128</v>
      </c>
      <c r="H42" s="24"/>
      <c r="I42" s="24">
        <v>10</v>
      </c>
      <c r="J42" s="24"/>
      <c r="K42" s="24"/>
      <c r="L42" s="24"/>
      <c r="M42" s="24">
        <v>44.174999999999997</v>
      </c>
      <c r="N42" s="24"/>
      <c r="O42" s="24">
        <v>71</v>
      </c>
      <c r="P42" s="24"/>
      <c r="Q42" s="24"/>
      <c r="R42" s="24"/>
      <c r="S42" s="24"/>
      <c r="T42" s="24">
        <v>110.55</v>
      </c>
      <c r="U42" s="24">
        <v>64</v>
      </c>
      <c r="V42" s="24">
        <v>44</v>
      </c>
      <c r="W42" s="24"/>
      <c r="X42" s="34"/>
      <c r="Y42" s="34">
        <v>21</v>
      </c>
      <c r="Z42" s="34">
        <v>43</v>
      </c>
      <c r="AA42" s="34">
        <v>22</v>
      </c>
      <c r="AB42" s="34">
        <v>48</v>
      </c>
      <c r="AC42" s="34">
        <v>3</v>
      </c>
      <c r="AD42" s="34"/>
      <c r="AE42" s="34"/>
      <c r="AF42" s="34">
        <v>20</v>
      </c>
      <c r="AG42" s="34"/>
      <c r="AH42" s="34"/>
      <c r="AI42" s="34"/>
      <c r="AJ42" s="34"/>
      <c r="AK42" s="34"/>
      <c r="AL42" s="34"/>
      <c r="AM42" s="34"/>
      <c r="AN42" s="34"/>
      <c r="AO42" s="34"/>
      <c r="AP42" s="34"/>
      <c r="AQ42" s="34">
        <v>19.875</v>
      </c>
      <c r="AR42" s="34"/>
      <c r="AS42" s="34">
        <v>9.15</v>
      </c>
      <c r="AT42" s="34"/>
      <c r="AU42" s="34"/>
      <c r="AV42" s="34"/>
      <c r="AW42" s="34"/>
      <c r="AX42" s="34">
        <v>22.25</v>
      </c>
      <c r="AY42" s="34"/>
      <c r="AZ42" s="34">
        <v>0.80640000000000001</v>
      </c>
      <c r="BA42" s="41">
        <v>620.41920000000005</v>
      </c>
      <c r="BB42" s="15">
        <v>0</v>
      </c>
    </row>
    <row r="43" spans="1:54" x14ac:dyDescent="0.25">
      <c r="A43" s="15" t="s">
        <v>110</v>
      </c>
      <c r="B43" s="18" t="s">
        <v>111</v>
      </c>
      <c r="C43" s="24">
        <v>23</v>
      </c>
      <c r="D43" s="24">
        <v>44</v>
      </c>
      <c r="E43" s="24"/>
      <c r="F43" s="24">
        <v>23</v>
      </c>
      <c r="G43" s="24"/>
      <c r="H43" s="24"/>
      <c r="I43" s="24"/>
      <c r="J43" s="24"/>
      <c r="K43" s="24"/>
      <c r="L43" s="24"/>
      <c r="M43" s="24">
        <v>10</v>
      </c>
      <c r="N43" s="24">
        <v>22</v>
      </c>
      <c r="O43" s="24">
        <v>23</v>
      </c>
      <c r="P43" s="24"/>
      <c r="Q43" s="24"/>
      <c r="R43" s="24">
        <v>22</v>
      </c>
      <c r="S43" s="24"/>
      <c r="T43" s="24"/>
      <c r="U43" s="24">
        <v>22</v>
      </c>
      <c r="V43" s="24"/>
      <c r="W43" s="24"/>
      <c r="X43" s="34"/>
      <c r="Y43" s="34"/>
      <c r="Z43" s="34"/>
      <c r="AA43" s="34"/>
      <c r="AB43" s="34"/>
      <c r="AC43" s="34">
        <v>20</v>
      </c>
      <c r="AD43" s="34">
        <v>23</v>
      </c>
      <c r="AE43" s="34"/>
      <c r="AF43" s="34">
        <v>23</v>
      </c>
      <c r="AG43" s="34"/>
      <c r="AH43" s="34"/>
      <c r="AI43" s="34">
        <v>120.8</v>
      </c>
      <c r="AJ43" s="34"/>
      <c r="AK43" s="34"/>
      <c r="AL43" s="34"/>
      <c r="AM43" s="34"/>
      <c r="AN43" s="34">
        <v>22</v>
      </c>
      <c r="AO43" s="34"/>
      <c r="AP43" s="34">
        <v>44</v>
      </c>
      <c r="AQ43" s="34"/>
      <c r="AR43" s="34">
        <v>66</v>
      </c>
      <c r="AS43" s="34"/>
      <c r="AT43" s="34"/>
      <c r="AU43" s="34"/>
      <c r="AV43" s="34"/>
      <c r="AW43" s="34"/>
      <c r="AX43" s="34"/>
      <c r="AY43" s="34">
        <v>45</v>
      </c>
      <c r="AZ43" s="34"/>
      <c r="BA43" s="41">
        <v>552.79999999999995</v>
      </c>
      <c r="BB43" s="15">
        <v>0</v>
      </c>
    </row>
    <row r="44" spans="1:54" ht="30" x14ac:dyDescent="0.25">
      <c r="A44" s="15" t="s">
        <v>446</v>
      </c>
      <c r="B44" s="18" t="s">
        <v>447</v>
      </c>
      <c r="C44" s="24"/>
      <c r="D44" s="24"/>
      <c r="E44" s="24"/>
      <c r="F44" s="24"/>
      <c r="G44" s="24"/>
      <c r="H44" s="24"/>
      <c r="I44" s="24"/>
      <c r="J44" s="24"/>
      <c r="K44" s="24"/>
      <c r="L44" s="24"/>
      <c r="M44" s="24"/>
      <c r="N44" s="24"/>
      <c r="O44" s="24"/>
      <c r="P44" s="24"/>
      <c r="Q44" s="24"/>
      <c r="R44" s="24"/>
      <c r="S44" s="24"/>
      <c r="T44" s="24"/>
      <c r="U44" s="24"/>
      <c r="V44" s="24"/>
      <c r="W44" s="24"/>
      <c r="X44" s="34"/>
      <c r="Y44" s="34">
        <v>18.739999999999998</v>
      </c>
      <c r="Z44" s="34">
        <v>19.2</v>
      </c>
      <c r="AA44" s="34">
        <v>18.8</v>
      </c>
      <c r="AB44" s="34"/>
      <c r="AC44" s="34"/>
      <c r="AD44" s="34"/>
      <c r="AE44" s="34"/>
      <c r="AF44" s="34"/>
      <c r="AG44" s="34"/>
      <c r="AH44" s="34"/>
      <c r="AI44" s="34"/>
      <c r="AJ44" s="34">
        <v>41.665999999999997</v>
      </c>
      <c r="AK44" s="34">
        <v>23.1</v>
      </c>
      <c r="AL44" s="34"/>
      <c r="AM44" s="34">
        <v>45.1</v>
      </c>
      <c r="AN44" s="34">
        <v>69.3</v>
      </c>
      <c r="AO44" s="34">
        <v>23.1</v>
      </c>
      <c r="AP44" s="34">
        <v>115.5</v>
      </c>
      <c r="AQ44" s="34">
        <v>37.1</v>
      </c>
      <c r="AR44" s="34"/>
      <c r="AS44" s="34"/>
      <c r="AT44" s="34">
        <v>23.1</v>
      </c>
      <c r="AU44" s="34"/>
      <c r="AV44" s="34">
        <v>23.1</v>
      </c>
      <c r="AW44" s="34">
        <v>46.2</v>
      </c>
      <c r="AX44" s="34"/>
      <c r="AY44" s="34">
        <v>22</v>
      </c>
      <c r="AZ44" s="34">
        <v>16.149999999999999</v>
      </c>
      <c r="BA44" s="41">
        <v>542.15599999999995</v>
      </c>
      <c r="BB44" s="15">
        <v>0</v>
      </c>
    </row>
    <row r="45" spans="1:54" ht="30" x14ac:dyDescent="0.25">
      <c r="A45" s="15" t="s">
        <v>393</v>
      </c>
      <c r="B45" s="18" t="s">
        <v>394</v>
      </c>
      <c r="C45" s="24">
        <v>39.552</v>
      </c>
      <c r="D45" s="24">
        <v>39.423999999999999</v>
      </c>
      <c r="E45" s="24">
        <v>39.332000000000001</v>
      </c>
      <c r="F45" s="24">
        <v>19.992000000000001</v>
      </c>
      <c r="G45" s="24"/>
      <c r="H45" s="24"/>
      <c r="I45" s="24"/>
      <c r="J45" s="24">
        <v>39.478000000000002</v>
      </c>
      <c r="K45" s="24"/>
      <c r="L45" s="24"/>
      <c r="M45" s="24"/>
      <c r="N45" s="24"/>
      <c r="O45" s="24"/>
      <c r="P45" s="24">
        <v>66.033000000000001</v>
      </c>
      <c r="Q45" s="24"/>
      <c r="R45" s="24"/>
      <c r="S45" s="24">
        <v>19.992000000000001</v>
      </c>
      <c r="T45" s="24"/>
      <c r="U45" s="24"/>
      <c r="V45" s="24"/>
      <c r="W45" s="24"/>
      <c r="X45" s="34"/>
      <c r="Y45" s="34"/>
      <c r="Z45" s="34"/>
      <c r="AA45" s="34"/>
      <c r="AB45" s="34"/>
      <c r="AC45" s="34">
        <v>22.724</v>
      </c>
      <c r="AD45" s="34"/>
      <c r="AE45" s="34"/>
      <c r="AF45" s="34">
        <v>19.408000000000001</v>
      </c>
      <c r="AG45" s="34"/>
      <c r="AH45" s="34">
        <v>19.648</v>
      </c>
      <c r="AI45" s="34"/>
      <c r="AJ45" s="34"/>
      <c r="AK45" s="34"/>
      <c r="AL45" s="34"/>
      <c r="AM45" s="34">
        <v>19.84</v>
      </c>
      <c r="AN45" s="34">
        <v>19.84</v>
      </c>
      <c r="AO45" s="34">
        <v>19.148</v>
      </c>
      <c r="AP45" s="34"/>
      <c r="AQ45" s="34"/>
      <c r="AR45" s="34"/>
      <c r="AS45" s="34"/>
      <c r="AT45" s="34"/>
      <c r="AU45" s="34"/>
      <c r="AV45" s="34">
        <v>19.584</v>
      </c>
      <c r="AW45" s="34"/>
      <c r="AX45" s="34">
        <v>19.52</v>
      </c>
      <c r="AY45" s="34">
        <v>37.648000000000003</v>
      </c>
      <c r="AZ45" s="34">
        <v>19.469000000000001</v>
      </c>
      <c r="BA45" s="41">
        <v>480.63200000000001</v>
      </c>
      <c r="BB45" s="15">
        <v>0</v>
      </c>
    </row>
    <row r="46" spans="1:54" ht="30" x14ac:dyDescent="0.25">
      <c r="A46" s="15" t="s">
        <v>612</v>
      </c>
      <c r="B46" s="18" t="s">
        <v>613</v>
      </c>
      <c r="C46" s="24"/>
      <c r="D46" s="24"/>
      <c r="E46" s="24"/>
      <c r="F46" s="24"/>
      <c r="G46" s="24"/>
      <c r="H46" s="24"/>
      <c r="I46" s="24"/>
      <c r="J46" s="24"/>
      <c r="K46" s="24"/>
      <c r="L46" s="24"/>
      <c r="M46" s="24"/>
      <c r="N46" s="24"/>
      <c r="O46" s="24"/>
      <c r="P46" s="24"/>
      <c r="Q46" s="24"/>
      <c r="R46" s="24"/>
      <c r="S46" s="24"/>
      <c r="T46" s="24"/>
      <c r="U46" s="24"/>
      <c r="V46" s="24"/>
      <c r="W46" s="24"/>
      <c r="X46" s="34"/>
      <c r="Y46" s="34"/>
      <c r="Z46" s="34"/>
      <c r="AA46" s="34"/>
      <c r="AB46" s="34"/>
      <c r="AC46" s="34"/>
      <c r="AD46" s="34"/>
      <c r="AE46" s="34"/>
      <c r="AF46" s="34"/>
      <c r="AG46" s="34"/>
      <c r="AH46" s="34"/>
      <c r="AI46" s="34"/>
      <c r="AJ46" s="34"/>
      <c r="AK46" s="34"/>
      <c r="AL46" s="34"/>
      <c r="AM46" s="34"/>
      <c r="AN46" s="34">
        <v>368.5</v>
      </c>
      <c r="AO46" s="34"/>
      <c r="AP46" s="34"/>
      <c r="AQ46" s="34"/>
      <c r="AR46" s="34"/>
      <c r="AS46" s="34"/>
      <c r="AT46" s="34"/>
      <c r="AU46" s="34"/>
      <c r="AV46" s="34"/>
      <c r="AW46" s="34"/>
      <c r="AX46" s="34"/>
      <c r="AY46" s="34">
        <v>98.3</v>
      </c>
      <c r="AZ46" s="34"/>
      <c r="BA46" s="41">
        <v>466.8</v>
      </c>
      <c r="BB46" s="15">
        <v>0</v>
      </c>
    </row>
    <row r="47" spans="1:54" ht="30" x14ac:dyDescent="0.25">
      <c r="A47" s="15" t="s">
        <v>299</v>
      </c>
      <c r="B47" s="18" t="s">
        <v>300</v>
      </c>
      <c r="C47" s="24"/>
      <c r="D47" s="24"/>
      <c r="E47" s="24">
        <v>2.4E-2</v>
      </c>
      <c r="F47" s="24"/>
      <c r="G47" s="24"/>
      <c r="H47" s="24"/>
      <c r="I47" s="24"/>
      <c r="J47" s="24"/>
      <c r="K47" s="24"/>
      <c r="L47" s="24"/>
      <c r="M47" s="24"/>
      <c r="N47" s="24"/>
      <c r="O47" s="24"/>
      <c r="P47" s="24"/>
      <c r="Q47" s="24"/>
      <c r="R47" s="24"/>
      <c r="S47" s="24"/>
      <c r="T47" s="24"/>
      <c r="U47" s="24"/>
      <c r="V47" s="24"/>
      <c r="W47" s="24"/>
      <c r="X47" s="34"/>
      <c r="Y47" s="34"/>
      <c r="Z47" s="34"/>
      <c r="AA47" s="34"/>
      <c r="AB47" s="34"/>
      <c r="AC47" s="34"/>
      <c r="AD47" s="34">
        <v>193.82</v>
      </c>
      <c r="AE47" s="34">
        <v>84.4</v>
      </c>
      <c r="AF47" s="34">
        <v>118.8</v>
      </c>
      <c r="AG47" s="34"/>
      <c r="AH47" s="34">
        <v>10.5</v>
      </c>
      <c r="AI47" s="34">
        <v>8</v>
      </c>
      <c r="AJ47" s="34"/>
      <c r="AK47" s="34">
        <v>10</v>
      </c>
      <c r="AL47" s="34"/>
      <c r="AM47" s="34"/>
      <c r="AN47" s="34"/>
      <c r="AO47" s="34"/>
      <c r="AP47" s="34"/>
      <c r="AQ47" s="34"/>
      <c r="AR47" s="34"/>
      <c r="AS47" s="34"/>
      <c r="AT47" s="34"/>
      <c r="AU47" s="34"/>
      <c r="AV47" s="34"/>
      <c r="AW47" s="34"/>
      <c r="AX47" s="34">
        <v>0.5</v>
      </c>
      <c r="AY47" s="34">
        <v>40.1</v>
      </c>
      <c r="AZ47" s="34">
        <v>0.5</v>
      </c>
      <c r="BA47" s="41">
        <v>466.64400000000001</v>
      </c>
      <c r="BB47" s="15">
        <v>0</v>
      </c>
    </row>
    <row r="48" spans="1:54" ht="30" x14ac:dyDescent="0.25">
      <c r="A48" s="15" t="s">
        <v>365</v>
      </c>
      <c r="B48" s="18" t="s">
        <v>366</v>
      </c>
      <c r="C48" s="24"/>
      <c r="D48" s="24"/>
      <c r="E48" s="24"/>
      <c r="F48" s="24"/>
      <c r="G48" s="24"/>
      <c r="H48" s="24"/>
      <c r="I48" s="24"/>
      <c r="J48" s="24"/>
      <c r="K48" s="24"/>
      <c r="L48" s="24">
        <v>20</v>
      </c>
      <c r="M48" s="24"/>
      <c r="N48" s="24"/>
      <c r="O48" s="24">
        <v>41</v>
      </c>
      <c r="P48" s="24"/>
      <c r="Q48" s="24">
        <v>44</v>
      </c>
      <c r="R48" s="24"/>
      <c r="S48" s="24"/>
      <c r="T48" s="24"/>
      <c r="U48" s="24"/>
      <c r="V48" s="24"/>
      <c r="W48" s="24"/>
      <c r="X48" s="34">
        <v>22</v>
      </c>
      <c r="Y48" s="34"/>
      <c r="Z48" s="34">
        <v>44</v>
      </c>
      <c r="AA48" s="34">
        <v>42</v>
      </c>
      <c r="AB48" s="34">
        <v>22</v>
      </c>
      <c r="AC48" s="34">
        <v>42</v>
      </c>
      <c r="AD48" s="34">
        <v>41.45</v>
      </c>
      <c r="AE48" s="34"/>
      <c r="AF48" s="34"/>
      <c r="AG48" s="34">
        <v>40</v>
      </c>
      <c r="AH48" s="34">
        <v>40</v>
      </c>
      <c r="AI48" s="34"/>
      <c r="AJ48" s="34"/>
      <c r="AK48" s="34"/>
      <c r="AL48" s="34"/>
      <c r="AM48" s="34">
        <v>20</v>
      </c>
      <c r="AN48" s="34">
        <v>20</v>
      </c>
      <c r="AO48" s="34"/>
      <c r="AP48" s="34">
        <v>20</v>
      </c>
      <c r="AQ48" s="34"/>
      <c r="AR48" s="34"/>
      <c r="AS48" s="34"/>
      <c r="AT48" s="34"/>
      <c r="AU48" s="34"/>
      <c r="AV48" s="34"/>
      <c r="AW48" s="34"/>
      <c r="AX48" s="34"/>
      <c r="AY48" s="34"/>
      <c r="AZ48" s="34"/>
      <c r="BA48" s="41">
        <v>458.45</v>
      </c>
      <c r="BB48" s="15">
        <v>0</v>
      </c>
    </row>
    <row r="49" spans="1:54" x14ac:dyDescent="0.25">
      <c r="A49" s="15" t="s">
        <v>112</v>
      </c>
      <c r="B49" s="18" t="s">
        <v>113</v>
      </c>
      <c r="C49" s="24"/>
      <c r="D49" s="24">
        <v>21</v>
      </c>
      <c r="E49" s="24"/>
      <c r="F49" s="24"/>
      <c r="G49" s="24">
        <v>21</v>
      </c>
      <c r="H49" s="24"/>
      <c r="I49" s="24">
        <v>21</v>
      </c>
      <c r="J49" s="24">
        <v>12</v>
      </c>
      <c r="K49" s="24">
        <v>21</v>
      </c>
      <c r="L49" s="24"/>
      <c r="M49" s="24">
        <v>21</v>
      </c>
      <c r="N49" s="24">
        <v>21</v>
      </c>
      <c r="O49" s="24"/>
      <c r="P49" s="24"/>
      <c r="Q49" s="24"/>
      <c r="R49" s="24">
        <v>12</v>
      </c>
      <c r="S49" s="24">
        <v>40.991999999999997</v>
      </c>
      <c r="T49" s="24"/>
      <c r="U49" s="24">
        <v>21</v>
      </c>
      <c r="V49" s="24"/>
      <c r="W49" s="24"/>
      <c r="X49" s="34"/>
      <c r="Y49" s="34"/>
      <c r="Z49" s="34"/>
      <c r="AA49" s="34"/>
      <c r="AB49" s="34"/>
      <c r="AC49" s="34"/>
      <c r="AD49" s="34"/>
      <c r="AE49" s="34"/>
      <c r="AF49" s="34"/>
      <c r="AG49" s="34"/>
      <c r="AH49" s="34"/>
      <c r="AI49" s="34"/>
      <c r="AJ49" s="34"/>
      <c r="AK49" s="34"/>
      <c r="AL49" s="34"/>
      <c r="AM49" s="34"/>
      <c r="AN49" s="34"/>
      <c r="AO49" s="34"/>
      <c r="AP49" s="34"/>
      <c r="AQ49" s="34"/>
      <c r="AR49" s="34"/>
      <c r="AS49" s="34">
        <v>12</v>
      </c>
      <c r="AT49" s="34">
        <v>21</v>
      </c>
      <c r="AU49" s="34">
        <v>21</v>
      </c>
      <c r="AV49" s="34"/>
      <c r="AW49" s="34">
        <v>62</v>
      </c>
      <c r="AX49" s="34">
        <v>42</v>
      </c>
      <c r="AY49" s="34">
        <v>21</v>
      </c>
      <c r="AZ49" s="34"/>
      <c r="BA49" s="41">
        <v>390.99200000000002</v>
      </c>
      <c r="BB49" s="15">
        <v>0</v>
      </c>
    </row>
    <row r="50" spans="1:54" ht="30" x14ac:dyDescent="0.25">
      <c r="A50" s="15" t="s">
        <v>359</v>
      </c>
      <c r="B50" s="18" t="s">
        <v>360</v>
      </c>
      <c r="C50" s="24">
        <v>25</v>
      </c>
      <c r="D50" s="24"/>
      <c r="E50" s="24">
        <v>24.5</v>
      </c>
      <c r="F50" s="24"/>
      <c r="G50" s="24"/>
      <c r="H50" s="24"/>
      <c r="I50" s="24"/>
      <c r="J50" s="24"/>
      <c r="K50" s="24"/>
      <c r="L50" s="24"/>
      <c r="M50" s="24"/>
      <c r="N50" s="24"/>
      <c r="O50" s="24"/>
      <c r="P50" s="24"/>
      <c r="Q50" s="24"/>
      <c r="R50" s="24"/>
      <c r="S50" s="24"/>
      <c r="T50" s="24"/>
      <c r="U50" s="24"/>
      <c r="V50" s="24">
        <v>23</v>
      </c>
      <c r="W50" s="24">
        <v>47.56</v>
      </c>
      <c r="X50" s="34"/>
      <c r="Y50" s="34">
        <v>24</v>
      </c>
      <c r="Z50" s="34"/>
      <c r="AA50" s="34"/>
      <c r="AB50" s="34"/>
      <c r="AC50" s="34"/>
      <c r="AD50" s="34">
        <v>23.5</v>
      </c>
      <c r="AE50" s="34"/>
      <c r="AF50" s="34"/>
      <c r="AG50" s="34">
        <v>24.4</v>
      </c>
      <c r="AH50" s="34"/>
      <c r="AI50" s="34">
        <v>25</v>
      </c>
      <c r="AJ50" s="34">
        <v>25.22</v>
      </c>
      <c r="AK50" s="34"/>
      <c r="AL50" s="34"/>
      <c r="AM50" s="34"/>
      <c r="AN50" s="34">
        <v>23.5</v>
      </c>
      <c r="AO50" s="34"/>
      <c r="AP50" s="34"/>
      <c r="AQ50" s="34">
        <v>22.5</v>
      </c>
      <c r="AR50" s="34">
        <v>23.5</v>
      </c>
      <c r="AS50" s="34"/>
      <c r="AT50" s="34">
        <v>23</v>
      </c>
      <c r="AU50" s="34"/>
      <c r="AV50" s="34"/>
      <c r="AW50" s="34"/>
      <c r="AX50" s="34"/>
      <c r="AY50" s="34"/>
      <c r="AZ50" s="34">
        <v>24</v>
      </c>
      <c r="BA50" s="41">
        <v>358.68</v>
      </c>
      <c r="BB50" s="15">
        <v>0</v>
      </c>
    </row>
    <row r="51" spans="1:54" ht="30" x14ac:dyDescent="0.25">
      <c r="A51" s="15" t="s">
        <v>126</v>
      </c>
      <c r="B51" s="18" t="s">
        <v>127</v>
      </c>
      <c r="C51" s="24">
        <v>38.229399999999998</v>
      </c>
      <c r="D51" s="24"/>
      <c r="E51" s="24">
        <v>23.5</v>
      </c>
      <c r="F51" s="24">
        <v>7.1609999999999996</v>
      </c>
      <c r="G51" s="24">
        <v>1.1476</v>
      </c>
      <c r="H51" s="24"/>
      <c r="I51" s="24"/>
      <c r="J51" s="24">
        <v>1.0680000000000001</v>
      </c>
      <c r="K51" s="24"/>
      <c r="L51" s="24">
        <v>22</v>
      </c>
      <c r="M51" s="24">
        <v>10.906000000000001</v>
      </c>
      <c r="N51" s="24">
        <v>1.34</v>
      </c>
      <c r="O51" s="24">
        <v>20.460999999999999</v>
      </c>
      <c r="P51" s="24">
        <v>49.213200000000001</v>
      </c>
      <c r="Q51" s="24">
        <v>1.0426</v>
      </c>
      <c r="R51" s="24">
        <v>36</v>
      </c>
      <c r="S51" s="24"/>
      <c r="T51" s="24"/>
      <c r="U51" s="24">
        <v>7.4375</v>
      </c>
      <c r="V51" s="24"/>
      <c r="W51" s="24"/>
      <c r="X51" s="34">
        <v>5.5488</v>
      </c>
      <c r="Y51" s="34"/>
      <c r="Z51" s="34"/>
      <c r="AA51" s="34">
        <v>2.1</v>
      </c>
      <c r="AB51" s="34">
        <v>12.278</v>
      </c>
      <c r="AC51" s="34">
        <v>14.217700000000001</v>
      </c>
      <c r="AD51" s="34">
        <v>16.75</v>
      </c>
      <c r="AE51" s="34"/>
      <c r="AF51" s="34">
        <v>7.1696999999999997</v>
      </c>
      <c r="AG51" s="34">
        <v>0.67</v>
      </c>
      <c r="AH51" s="34"/>
      <c r="AI51" s="34"/>
      <c r="AJ51" s="34">
        <v>7.59</v>
      </c>
      <c r="AK51" s="34">
        <v>8.8999999999999999E-3</v>
      </c>
      <c r="AL51" s="34"/>
      <c r="AM51" s="34"/>
      <c r="AN51" s="34"/>
      <c r="AO51" s="34">
        <v>3.8559999999999999</v>
      </c>
      <c r="AP51" s="34"/>
      <c r="AQ51" s="34">
        <v>5.4640000000000004</v>
      </c>
      <c r="AR51" s="34">
        <v>10.15</v>
      </c>
      <c r="AS51" s="34">
        <v>1.2649999999999999</v>
      </c>
      <c r="AT51" s="34"/>
      <c r="AU51" s="34"/>
      <c r="AV51" s="34">
        <v>11.872</v>
      </c>
      <c r="AW51" s="34">
        <v>24.442</v>
      </c>
      <c r="AX51" s="34"/>
      <c r="AY51" s="34">
        <v>0.193</v>
      </c>
      <c r="AZ51" s="34">
        <v>3.2799</v>
      </c>
      <c r="BA51" s="41">
        <v>346.36130000000003</v>
      </c>
      <c r="BB51" s="15">
        <v>0</v>
      </c>
    </row>
    <row r="52" spans="1:54" ht="30" x14ac:dyDescent="0.25">
      <c r="A52" s="15" t="s">
        <v>329</v>
      </c>
      <c r="B52" s="18" t="s">
        <v>330</v>
      </c>
      <c r="C52" s="24">
        <v>98.5</v>
      </c>
      <c r="D52" s="24">
        <v>24.5</v>
      </c>
      <c r="E52" s="24">
        <v>73</v>
      </c>
      <c r="F52" s="24"/>
      <c r="G52" s="24"/>
      <c r="H52" s="24"/>
      <c r="I52" s="24"/>
      <c r="J52" s="24">
        <v>48</v>
      </c>
      <c r="K52" s="24"/>
      <c r="L52" s="24">
        <v>49.8</v>
      </c>
      <c r="M52" s="24">
        <v>23.52</v>
      </c>
      <c r="N52" s="24"/>
      <c r="O52" s="24"/>
      <c r="P52" s="24"/>
      <c r="Q52" s="24"/>
      <c r="R52" s="24"/>
      <c r="S52" s="24"/>
      <c r="T52" s="24"/>
      <c r="U52" s="24"/>
      <c r="V52" s="24"/>
      <c r="W52" s="24"/>
      <c r="X52" s="34"/>
      <c r="Y52" s="34"/>
      <c r="Z52" s="34"/>
      <c r="AA52" s="34"/>
      <c r="AB52" s="34"/>
      <c r="AC52" s="34"/>
      <c r="AD52" s="34"/>
      <c r="AE52" s="34"/>
      <c r="AF52" s="34"/>
      <c r="AG52" s="34"/>
      <c r="AH52" s="34"/>
      <c r="AI52" s="34">
        <v>23.4</v>
      </c>
      <c r="AJ52" s="34"/>
      <c r="AK52" s="34"/>
      <c r="AL52" s="34"/>
      <c r="AM52" s="34"/>
      <c r="AN52" s="34"/>
      <c r="AO52" s="34"/>
      <c r="AP52" s="34"/>
      <c r="AQ52" s="34"/>
      <c r="AR52" s="34"/>
      <c r="AS52" s="34"/>
      <c r="AT52" s="34"/>
      <c r="AU52" s="34"/>
      <c r="AV52" s="34"/>
      <c r="AW52" s="34"/>
      <c r="AX52" s="34"/>
      <c r="AY52" s="34"/>
      <c r="AZ52" s="34"/>
      <c r="BA52" s="41">
        <v>340.72</v>
      </c>
      <c r="BB52" s="15">
        <v>0</v>
      </c>
    </row>
    <row r="53" spans="1:54" x14ac:dyDescent="0.25">
      <c r="A53" s="15" t="s">
        <v>331</v>
      </c>
      <c r="B53" s="18" t="s">
        <v>332</v>
      </c>
      <c r="C53" s="24">
        <v>65.709999999999994</v>
      </c>
      <c r="D53" s="24"/>
      <c r="E53" s="24">
        <v>21.954000000000001</v>
      </c>
      <c r="F53" s="24"/>
      <c r="G53" s="24">
        <v>21.501999999999999</v>
      </c>
      <c r="H53" s="24"/>
      <c r="I53" s="24"/>
      <c r="J53" s="24">
        <v>43.304000000000002</v>
      </c>
      <c r="K53" s="24"/>
      <c r="L53" s="24"/>
      <c r="M53" s="24">
        <v>22.561</v>
      </c>
      <c r="N53" s="24"/>
      <c r="O53" s="24"/>
      <c r="P53" s="24"/>
      <c r="Q53" s="24"/>
      <c r="R53" s="24"/>
      <c r="S53" s="24"/>
      <c r="T53" s="24"/>
      <c r="U53" s="24"/>
      <c r="V53" s="24"/>
      <c r="W53" s="24"/>
      <c r="X53" s="34"/>
      <c r="Y53" s="34"/>
      <c r="Z53" s="34"/>
      <c r="AA53" s="34"/>
      <c r="AB53" s="34"/>
      <c r="AC53" s="34"/>
      <c r="AD53" s="34"/>
      <c r="AE53" s="34"/>
      <c r="AF53" s="34"/>
      <c r="AG53" s="34">
        <v>21.84</v>
      </c>
      <c r="AH53" s="34"/>
      <c r="AI53" s="34">
        <v>22.602</v>
      </c>
      <c r="AJ53" s="34"/>
      <c r="AK53" s="34"/>
      <c r="AL53" s="34"/>
      <c r="AM53" s="34">
        <v>44.42</v>
      </c>
      <c r="AN53" s="34">
        <v>21.957999999999998</v>
      </c>
      <c r="AO53" s="34">
        <v>21.696000000000002</v>
      </c>
      <c r="AP53" s="34"/>
      <c r="AQ53" s="34"/>
      <c r="AR53" s="34"/>
      <c r="AS53" s="34"/>
      <c r="AT53" s="34"/>
      <c r="AU53" s="34"/>
      <c r="AV53" s="34"/>
      <c r="AW53" s="34">
        <v>21.5</v>
      </c>
      <c r="AX53" s="34"/>
      <c r="AY53" s="34"/>
      <c r="AZ53" s="34"/>
      <c r="BA53" s="41">
        <v>329.04700000000003</v>
      </c>
      <c r="BB53" s="15">
        <v>0</v>
      </c>
    </row>
    <row r="54" spans="1:54" ht="30" x14ac:dyDescent="0.25">
      <c r="A54" s="15" t="s">
        <v>211</v>
      </c>
      <c r="B54" s="18" t="s">
        <v>212</v>
      </c>
      <c r="C54" s="24"/>
      <c r="D54" s="24"/>
      <c r="E54" s="24"/>
      <c r="F54" s="24">
        <v>21</v>
      </c>
      <c r="G54" s="24"/>
      <c r="H54" s="24"/>
      <c r="I54" s="24"/>
      <c r="J54" s="24"/>
      <c r="K54" s="24"/>
      <c r="L54" s="24"/>
      <c r="M54" s="24"/>
      <c r="N54" s="24"/>
      <c r="O54" s="24"/>
      <c r="P54" s="24"/>
      <c r="Q54" s="24"/>
      <c r="R54" s="24"/>
      <c r="S54" s="24"/>
      <c r="T54" s="24"/>
      <c r="U54" s="24"/>
      <c r="V54" s="24"/>
      <c r="W54" s="24"/>
      <c r="X54" s="34"/>
      <c r="Y54" s="34">
        <v>41</v>
      </c>
      <c r="Z54" s="34">
        <v>20</v>
      </c>
      <c r="AA54" s="34">
        <v>40</v>
      </c>
      <c r="AB54" s="34"/>
      <c r="AC54" s="34"/>
      <c r="AD54" s="34"/>
      <c r="AE54" s="34"/>
      <c r="AF54" s="34">
        <v>43</v>
      </c>
      <c r="AG54" s="34">
        <v>41</v>
      </c>
      <c r="AH54" s="34"/>
      <c r="AI54" s="34"/>
      <c r="AJ54" s="34"/>
      <c r="AK54" s="34"/>
      <c r="AL54" s="34">
        <v>21</v>
      </c>
      <c r="AM54" s="34"/>
      <c r="AN54" s="34"/>
      <c r="AO54" s="34"/>
      <c r="AP54" s="34"/>
      <c r="AQ54" s="34"/>
      <c r="AR54" s="34"/>
      <c r="AS54" s="34"/>
      <c r="AT54" s="34">
        <v>21</v>
      </c>
      <c r="AU54" s="34"/>
      <c r="AV54" s="34"/>
      <c r="AW54" s="34"/>
      <c r="AX54" s="34"/>
      <c r="AY54" s="34"/>
      <c r="AZ54" s="34"/>
      <c r="BA54" s="41">
        <v>248</v>
      </c>
      <c r="BB54" s="15">
        <v>0</v>
      </c>
    </row>
    <row r="55" spans="1:54" ht="30" x14ac:dyDescent="0.25">
      <c r="A55" s="15" t="s">
        <v>383</v>
      </c>
      <c r="B55" s="18" t="s">
        <v>384</v>
      </c>
      <c r="C55" s="24">
        <v>4.1721599999999999</v>
      </c>
      <c r="D55" s="24"/>
      <c r="E55" s="24"/>
      <c r="F55" s="24">
        <v>4.1471999999999998</v>
      </c>
      <c r="G55" s="24">
        <v>3.1008</v>
      </c>
      <c r="H55" s="24"/>
      <c r="I55" s="24">
        <v>0.80640000000000001</v>
      </c>
      <c r="J55" s="24">
        <v>1.5744</v>
      </c>
      <c r="K55" s="24"/>
      <c r="L55" s="24">
        <v>1.92</v>
      </c>
      <c r="M55" s="24">
        <v>3.36</v>
      </c>
      <c r="N55" s="24">
        <v>12.604799999999999</v>
      </c>
      <c r="O55" s="24">
        <v>2.6723400000000002</v>
      </c>
      <c r="P55" s="24"/>
      <c r="Q55" s="24"/>
      <c r="R55" s="24">
        <v>7.68</v>
      </c>
      <c r="S55" s="24">
        <v>8.6592000000000002</v>
      </c>
      <c r="T55" s="24">
        <v>4.4640000000000004</v>
      </c>
      <c r="U55" s="24">
        <v>68.387200000000007</v>
      </c>
      <c r="V55" s="24">
        <v>19.760000000000002</v>
      </c>
      <c r="W55" s="24">
        <v>3.7248000000000001</v>
      </c>
      <c r="X55" s="34">
        <v>5.0224000000000002</v>
      </c>
      <c r="Y55" s="34"/>
      <c r="Z55" s="34"/>
      <c r="AA55" s="34">
        <v>1.44</v>
      </c>
      <c r="AB55" s="34"/>
      <c r="AC55" s="34"/>
      <c r="AD55" s="34">
        <v>0.38400000000000001</v>
      </c>
      <c r="AE55" s="34"/>
      <c r="AF55" s="34">
        <v>9.1823999999999995</v>
      </c>
      <c r="AG55" s="34"/>
      <c r="AH55" s="34">
        <v>1.9296</v>
      </c>
      <c r="AI55" s="34">
        <v>5.3520000000000003</v>
      </c>
      <c r="AJ55" s="34">
        <v>2.8799999999999999E-2</v>
      </c>
      <c r="AK55" s="34">
        <v>0.46079999999999999</v>
      </c>
      <c r="AL55" s="34">
        <v>1.9583999999999999</v>
      </c>
      <c r="AM55" s="34">
        <v>2.9969999999999999</v>
      </c>
      <c r="AN55" s="34"/>
      <c r="AO55" s="34">
        <v>3.4305599999999998</v>
      </c>
      <c r="AP55" s="34">
        <v>2.448</v>
      </c>
      <c r="AQ55" s="34"/>
      <c r="AR55" s="34">
        <v>13.1236</v>
      </c>
      <c r="AS55" s="34">
        <v>9.1352399999999996</v>
      </c>
      <c r="AT55" s="34"/>
      <c r="AU55" s="34">
        <v>7.4832000000000001</v>
      </c>
      <c r="AV55" s="34">
        <v>13.219200000000001</v>
      </c>
      <c r="AW55" s="34">
        <v>4.3754799999999996</v>
      </c>
      <c r="AX55" s="34">
        <v>2.3318400000000001</v>
      </c>
      <c r="AY55" s="34">
        <v>2.8799999999999999E-2</v>
      </c>
      <c r="AZ55" s="34">
        <v>0.29376000000000002</v>
      </c>
      <c r="BA55" s="41">
        <v>231.65837999999999</v>
      </c>
      <c r="BB55" s="15">
        <v>0</v>
      </c>
    </row>
    <row r="56" spans="1:54" ht="30" x14ac:dyDescent="0.25">
      <c r="A56" s="15" t="s">
        <v>580</v>
      </c>
      <c r="B56" s="18" t="s">
        <v>581</v>
      </c>
      <c r="C56" s="24"/>
      <c r="D56" s="24"/>
      <c r="E56" s="24"/>
      <c r="F56" s="24"/>
      <c r="G56" s="24"/>
      <c r="H56" s="24"/>
      <c r="I56" s="24"/>
      <c r="J56" s="24"/>
      <c r="K56" s="24"/>
      <c r="L56" s="24"/>
      <c r="M56" s="24"/>
      <c r="N56" s="24"/>
      <c r="O56" s="24"/>
      <c r="P56" s="24"/>
      <c r="Q56" s="24"/>
      <c r="R56" s="24"/>
      <c r="S56" s="24"/>
      <c r="T56" s="24"/>
      <c r="U56" s="24"/>
      <c r="V56" s="24"/>
      <c r="W56" s="24"/>
      <c r="X56" s="34"/>
      <c r="Y56" s="34"/>
      <c r="Z56" s="34"/>
      <c r="AA56" s="34">
        <v>40</v>
      </c>
      <c r="AB56" s="34"/>
      <c r="AC56" s="34">
        <v>21</v>
      </c>
      <c r="AD56" s="34">
        <v>21</v>
      </c>
      <c r="AE56" s="34"/>
      <c r="AF56" s="34"/>
      <c r="AG56" s="34"/>
      <c r="AH56" s="34">
        <v>42</v>
      </c>
      <c r="AI56" s="34">
        <v>20</v>
      </c>
      <c r="AJ56" s="34"/>
      <c r="AK56" s="34">
        <v>40</v>
      </c>
      <c r="AL56" s="34"/>
      <c r="AM56" s="34"/>
      <c r="AN56" s="34">
        <v>20</v>
      </c>
      <c r="AO56" s="34"/>
      <c r="AP56" s="34"/>
      <c r="AQ56" s="34"/>
      <c r="AR56" s="34"/>
      <c r="AS56" s="34"/>
      <c r="AT56" s="34"/>
      <c r="AU56" s="34"/>
      <c r="AV56" s="34"/>
      <c r="AW56" s="34"/>
      <c r="AX56" s="34"/>
      <c r="AY56" s="34"/>
      <c r="AZ56" s="34"/>
      <c r="BA56" s="41">
        <v>204</v>
      </c>
      <c r="BB56" s="15">
        <v>0</v>
      </c>
    </row>
    <row r="57" spans="1:54" ht="30" x14ac:dyDescent="0.25">
      <c r="A57" s="15" t="s">
        <v>194</v>
      </c>
      <c r="B57" s="18" t="s">
        <v>195</v>
      </c>
      <c r="C57" s="24"/>
      <c r="D57" s="24"/>
      <c r="E57" s="24">
        <v>14.0404</v>
      </c>
      <c r="F57" s="24">
        <v>13.156000000000001</v>
      </c>
      <c r="G57" s="24"/>
      <c r="H57" s="24"/>
      <c r="I57" s="24"/>
      <c r="J57" s="24"/>
      <c r="K57" s="24"/>
      <c r="L57" s="24"/>
      <c r="M57" s="24"/>
      <c r="N57" s="24"/>
      <c r="O57" s="24"/>
      <c r="P57" s="24"/>
      <c r="Q57" s="24"/>
      <c r="R57" s="24"/>
      <c r="S57" s="24"/>
      <c r="T57" s="24"/>
      <c r="U57" s="24"/>
      <c r="V57" s="24"/>
      <c r="W57" s="24"/>
      <c r="X57" s="34"/>
      <c r="Y57" s="34"/>
      <c r="Z57" s="34"/>
      <c r="AA57" s="34"/>
      <c r="AB57" s="34"/>
      <c r="AC57" s="34"/>
      <c r="AD57" s="34">
        <v>1</v>
      </c>
      <c r="AE57" s="34"/>
      <c r="AF57" s="34"/>
      <c r="AG57" s="34"/>
      <c r="AH57" s="34">
        <v>8</v>
      </c>
      <c r="AI57" s="34">
        <v>51.5</v>
      </c>
      <c r="AJ57" s="34"/>
      <c r="AK57" s="34">
        <v>53</v>
      </c>
      <c r="AL57" s="34"/>
      <c r="AM57" s="34"/>
      <c r="AN57" s="34">
        <v>20.5</v>
      </c>
      <c r="AO57" s="34"/>
      <c r="AP57" s="34"/>
      <c r="AQ57" s="34">
        <v>20</v>
      </c>
      <c r="AR57" s="34"/>
      <c r="AS57" s="34"/>
      <c r="AT57" s="34"/>
      <c r="AU57" s="34"/>
      <c r="AV57" s="34">
        <v>1</v>
      </c>
      <c r="AW57" s="34"/>
      <c r="AX57" s="34">
        <v>3</v>
      </c>
      <c r="AY57" s="34">
        <v>16.5</v>
      </c>
      <c r="AZ57" s="34"/>
      <c r="BA57" s="41">
        <v>201.69640000000001</v>
      </c>
      <c r="BB57" s="15">
        <v>0</v>
      </c>
    </row>
    <row r="58" spans="1:54" ht="30" x14ac:dyDescent="0.25">
      <c r="A58" s="15" t="s">
        <v>381</v>
      </c>
      <c r="B58" s="18" t="s">
        <v>382</v>
      </c>
      <c r="C58" s="24">
        <v>13.24</v>
      </c>
      <c r="D58" s="24"/>
      <c r="E58" s="24"/>
      <c r="F58" s="24"/>
      <c r="G58" s="24"/>
      <c r="H58" s="24"/>
      <c r="I58" s="24"/>
      <c r="J58" s="24"/>
      <c r="K58" s="24"/>
      <c r="L58" s="24"/>
      <c r="M58" s="24">
        <v>3.08</v>
      </c>
      <c r="N58" s="24">
        <v>5.88</v>
      </c>
      <c r="O58" s="24">
        <v>2.96</v>
      </c>
      <c r="P58" s="24"/>
      <c r="Q58" s="24">
        <v>2.56</v>
      </c>
      <c r="R58" s="24">
        <v>7.84</v>
      </c>
      <c r="S58" s="24">
        <v>35.22</v>
      </c>
      <c r="T58" s="24">
        <v>3.2</v>
      </c>
      <c r="U58" s="24">
        <v>5.96</v>
      </c>
      <c r="V58" s="24"/>
      <c r="W58" s="24">
        <v>5.96</v>
      </c>
      <c r="X58" s="34"/>
      <c r="Y58" s="34">
        <v>15.9</v>
      </c>
      <c r="Z58" s="34"/>
      <c r="AA58" s="34">
        <v>3.7</v>
      </c>
      <c r="AB58" s="34">
        <v>13.02</v>
      </c>
      <c r="AC58" s="34"/>
      <c r="AD58" s="34">
        <v>14.4</v>
      </c>
      <c r="AE58" s="34">
        <v>14.24</v>
      </c>
      <c r="AF58" s="34"/>
      <c r="AG58" s="34"/>
      <c r="AH58" s="34"/>
      <c r="AI58" s="34">
        <v>11.4</v>
      </c>
      <c r="AJ58" s="34"/>
      <c r="AK58" s="34"/>
      <c r="AL58" s="34">
        <v>14.2</v>
      </c>
      <c r="AM58" s="34"/>
      <c r="AN58" s="34"/>
      <c r="AO58" s="34"/>
      <c r="AP58" s="34"/>
      <c r="AQ58" s="34"/>
      <c r="AR58" s="34"/>
      <c r="AS58" s="34"/>
      <c r="AT58" s="34"/>
      <c r="AU58" s="34">
        <v>10.039999999999999</v>
      </c>
      <c r="AV58" s="34">
        <v>2.4</v>
      </c>
      <c r="AW58" s="34">
        <v>12.86</v>
      </c>
      <c r="AX58" s="34"/>
      <c r="AY58" s="34">
        <v>2.94</v>
      </c>
      <c r="AZ58" s="34"/>
      <c r="BA58" s="41">
        <v>201</v>
      </c>
      <c r="BB58" s="15">
        <v>0</v>
      </c>
    </row>
    <row r="59" spans="1:54" ht="30" x14ac:dyDescent="0.25">
      <c r="A59" s="15" t="s">
        <v>313</v>
      </c>
      <c r="B59" s="18" t="s">
        <v>314</v>
      </c>
      <c r="C59" s="24">
        <v>44</v>
      </c>
      <c r="D59" s="24">
        <v>22</v>
      </c>
      <c r="E59" s="24">
        <v>66</v>
      </c>
      <c r="F59" s="24"/>
      <c r="G59" s="24"/>
      <c r="H59" s="24"/>
      <c r="I59" s="24"/>
      <c r="J59" s="24"/>
      <c r="K59" s="24"/>
      <c r="L59" s="24"/>
      <c r="M59" s="24"/>
      <c r="N59" s="24"/>
      <c r="O59" s="24"/>
      <c r="P59" s="24"/>
      <c r="Q59" s="24"/>
      <c r="R59" s="24"/>
      <c r="S59" s="24"/>
      <c r="T59" s="24"/>
      <c r="U59" s="24">
        <v>66</v>
      </c>
      <c r="V59" s="24"/>
      <c r="W59" s="2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41">
        <v>198</v>
      </c>
      <c r="BB59" s="15">
        <v>0</v>
      </c>
    </row>
    <row r="60" spans="1:54" ht="30" x14ac:dyDescent="0.25">
      <c r="A60" s="15" t="s">
        <v>345</v>
      </c>
      <c r="B60" s="18" t="s">
        <v>346</v>
      </c>
      <c r="C60" s="24"/>
      <c r="D60" s="24"/>
      <c r="E60" s="24">
        <v>22</v>
      </c>
      <c r="F60" s="24"/>
      <c r="G60" s="24">
        <v>9.15</v>
      </c>
      <c r="H60" s="24">
        <v>22</v>
      </c>
      <c r="I60" s="24">
        <v>12</v>
      </c>
      <c r="J60" s="24"/>
      <c r="K60" s="24"/>
      <c r="L60" s="24">
        <v>22</v>
      </c>
      <c r="M60" s="24"/>
      <c r="N60" s="24"/>
      <c r="O60" s="24"/>
      <c r="P60" s="24"/>
      <c r="Q60" s="24">
        <v>22</v>
      </c>
      <c r="R60" s="24"/>
      <c r="S60" s="24"/>
      <c r="T60" s="24"/>
      <c r="U60" s="24"/>
      <c r="V60" s="24"/>
      <c r="W60" s="24"/>
      <c r="X60" s="34">
        <v>22</v>
      </c>
      <c r="Y60" s="34"/>
      <c r="Z60" s="34"/>
      <c r="AA60" s="34"/>
      <c r="AB60" s="34"/>
      <c r="AC60" s="34"/>
      <c r="AD60" s="34"/>
      <c r="AE60" s="34"/>
      <c r="AF60" s="34"/>
      <c r="AG60" s="34"/>
      <c r="AH60" s="34"/>
      <c r="AI60" s="34"/>
      <c r="AJ60" s="34"/>
      <c r="AK60" s="34"/>
      <c r="AL60" s="34"/>
      <c r="AM60" s="34"/>
      <c r="AN60" s="34"/>
      <c r="AO60" s="34"/>
      <c r="AP60" s="34"/>
      <c r="AQ60" s="34"/>
      <c r="AR60" s="34">
        <v>22</v>
      </c>
      <c r="AS60" s="34">
        <v>22</v>
      </c>
      <c r="AT60" s="34"/>
      <c r="AU60" s="34">
        <v>22</v>
      </c>
      <c r="AV60" s="34"/>
      <c r="AW60" s="34"/>
      <c r="AX60" s="34"/>
      <c r="AY60" s="34"/>
      <c r="AZ60" s="34"/>
      <c r="BA60" s="41">
        <v>197.15</v>
      </c>
      <c r="BB60" s="15">
        <v>0</v>
      </c>
    </row>
    <row r="61" spans="1:54" ht="30" x14ac:dyDescent="0.25">
      <c r="A61" s="15" t="s">
        <v>213</v>
      </c>
      <c r="B61" s="18" t="s">
        <v>214</v>
      </c>
      <c r="C61" s="24">
        <v>78.400000000000006</v>
      </c>
      <c r="D61" s="24">
        <v>44.8</v>
      </c>
      <c r="E61" s="24">
        <v>44.8</v>
      </c>
      <c r="F61" s="24">
        <v>22.4</v>
      </c>
      <c r="G61" s="24"/>
      <c r="H61" s="24"/>
      <c r="I61" s="24"/>
      <c r="J61" s="24"/>
      <c r="K61" s="24"/>
      <c r="L61" s="24"/>
      <c r="M61" s="24"/>
      <c r="N61" s="24"/>
      <c r="O61" s="24"/>
      <c r="P61" s="24"/>
      <c r="Q61" s="24"/>
      <c r="R61" s="24"/>
      <c r="S61" s="24"/>
      <c r="T61" s="24"/>
      <c r="U61" s="24"/>
      <c r="V61" s="24"/>
      <c r="W61" s="2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41">
        <v>190.4</v>
      </c>
      <c r="BB61" s="15">
        <v>0</v>
      </c>
    </row>
    <row r="62" spans="1:54" x14ac:dyDescent="0.25">
      <c r="A62" s="15" t="s">
        <v>128</v>
      </c>
      <c r="B62" s="18" t="s">
        <v>129</v>
      </c>
      <c r="C62" s="24"/>
      <c r="D62" s="24">
        <v>53.75</v>
      </c>
      <c r="E62" s="24"/>
      <c r="F62" s="24"/>
      <c r="G62" s="24"/>
      <c r="H62" s="24">
        <v>20.78</v>
      </c>
      <c r="I62" s="24"/>
      <c r="J62" s="24">
        <v>22.47</v>
      </c>
      <c r="K62" s="24"/>
      <c r="L62" s="24"/>
      <c r="M62" s="24"/>
      <c r="N62" s="24"/>
      <c r="O62" s="24"/>
      <c r="P62" s="24"/>
      <c r="Q62" s="24"/>
      <c r="R62" s="24"/>
      <c r="S62" s="24"/>
      <c r="T62" s="24"/>
      <c r="U62" s="24"/>
      <c r="V62" s="24"/>
      <c r="W62" s="24"/>
      <c r="X62" s="34"/>
      <c r="Y62" s="34"/>
      <c r="Z62" s="34"/>
      <c r="AA62" s="34"/>
      <c r="AB62" s="34"/>
      <c r="AC62" s="34">
        <v>22.25</v>
      </c>
      <c r="AD62" s="34"/>
      <c r="AE62" s="34">
        <v>20.46</v>
      </c>
      <c r="AF62" s="34"/>
      <c r="AG62" s="34"/>
      <c r="AH62" s="34"/>
      <c r="AI62" s="34"/>
      <c r="AJ62" s="34"/>
      <c r="AK62" s="34"/>
      <c r="AL62" s="34">
        <v>21.518000000000001</v>
      </c>
      <c r="AM62" s="34"/>
      <c r="AN62" s="34"/>
      <c r="AO62" s="34"/>
      <c r="AP62" s="34"/>
      <c r="AQ62" s="34"/>
      <c r="AR62" s="34"/>
      <c r="AS62" s="34"/>
      <c r="AT62" s="34"/>
      <c r="AU62" s="34"/>
      <c r="AV62" s="34"/>
      <c r="AW62" s="34"/>
      <c r="AX62" s="34"/>
      <c r="AY62" s="34">
        <v>22.42</v>
      </c>
      <c r="AZ62" s="34"/>
      <c r="BA62" s="41">
        <v>183.648</v>
      </c>
      <c r="BB62" s="15">
        <v>0</v>
      </c>
    </row>
    <row r="63" spans="1:54" ht="30" x14ac:dyDescent="0.25">
      <c r="A63" s="15" t="s">
        <v>379</v>
      </c>
      <c r="B63" s="18" t="s">
        <v>380</v>
      </c>
      <c r="C63" s="24">
        <v>2.2999999999999998</v>
      </c>
      <c r="D63" s="24"/>
      <c r="E63" s="24"/>
      <c r="F63" s="24">
        <v>22</v>
      </c>
      <c r="G63" s="24">
        <v>1.1000000000000001</v>
      </c>
      <c r="H63" s="24"/>
      <c r="I63" s="24">
        <v>2.6</v>
      </c>
      <c r="J63" s="24"/>
      <c r="K63" s="24"/>
      <c r="L63" s="24">
        <v>31.35</v>
      </c>
      <c r="M63" s="24"/>
      <c r="N63" s="24">
        <v>22</v>
      </c>
      <c r="O63" s="24">
        <v>1.2</v>
      </c>
      <c r="P63" s="24"/>
      <c r="Q63" s="24"/>
      <c r="R63" s="24">
        <v>0.9</v>
      </c>
      <c r="S63" s="24">
        <v>6</v>
      </c>
      <c r="T63" s="24"/>
      <c r="U63" s="24"/>
      <c r="V63" s="24">
        <v>24.4</v>
      </c>
      <c r="W63" s="24">
        <v>2.25</v>
      </c>
      <c r="X63" s="34">
        <v>1.8</v>
      </c>
      <c r="Y63" s="34">
        <v>3.9750000000000001</v>
      </c>
      <c r="Z63" s="34">
        <v>3.6</v>
      </c>
      <c r="AA63" s="34">
        <v>1.1499999999999999</v>
      </c>
      <c r="AB63" s="34"/>
      <c r="AC63" s="34">
        <v>5.4</v>
      </c>
      <c r="AD63" s="34">
        <v>5.0250000000000004</v>
      </c>
      <c r="AE63" s="34">
        <v>1.8</v>
      </c>
      <c r="AF63" s="34"/>
      <c r="AG63" s="34"/>
      <c r="AH63" s="34"/>
      <c r="AI63" s="34">
        <v>2.2000000000000002</v>
      </c>
      <c r="AJ63" s="34"/>
      <c r="AK63" s="34"/>
      <c r="AL63" s="34">
        <v>1.5</v>
      </c>
      <c r="AM63" s="34">
        <v>2.4</v>
      </c>
      <c r="AN63" s="34"/>
      <c r="AO63" s="34"/>
      <c r="AP63" s="34"/>
      <c r="AQ63" s="34"/>
      <c r="AR63" s="34">
        <v>8.8000000000000007</v>
      </c>
      <c r="AS63" s="34">
        <v>0.9</v>
      </c>
      <c r="AT63" s="34">
        <v>22.4</v>
      </c>
      <c r="AU63" s="34">
        <v>3.8250000000000002</v>
      </c>
      <c r="AV63" s="34"/>
      <c r="AW63" s="34"/>
      <c r="AX63" s="34"/>
      <c r="AY63" s="34">
        <v>0.34</v>
      </c>
      <c r="AZ63" s="34"/>
      <c r="BA63" s="41">
        <v>181.215</v>
      </c>
      <c r="BB63" s="15">
        <v>0</v>
      </c>
    </row>
    <row r="64" spans="1:54" x14ac:dyDescent="0.25">
      <c r="A64" s="15" t="s">
        <v>319</v>
      </c>
      <c r="B64" s="18" t="s">
        <v>320</v>
      </c>
      <c r="C64" s="24">
        <v>6.5250000000000004</v>
      </c>
      <c r="D64" s="24"/>
      <c r="E64" s="24"/>
      <c r="F64" s="24">
        <v>4.5</v>
      </c>
      <c r="G64" s="24"/>
      <c r="H64" s="24"/>
      <c r="I64" s="24"/>
      <c r="J64" s="24"/>
      <c r="K64" s="24"/>
      <c r="L64" s="24"/>
      <c r="M64" s="24"/>
      <c r="N64" s="24"/>
      <c r="O64" s="24"/>
      <c r="P64" s="24"/>
      <c r="Q64" s="24"/>
      <c r="R64" s="24">
        <v>7.5750000000000002</v>
      </c>
      <c r="S64" s="24"/>
      <c r="T64" s="24"/>
      <c r="U64" s="24">
        <v>3.81</v>
      </c>
      <c r="V64" s="24"/>
      <c r="W64" s="24"/>
      <c r="X64" s="34"/>
      <c r="Y64" s="34">
        <v>20.02</v>
      </c>
      <c r="Z64" s="34">
        <v>60.06</v>
      </c>
      <c r="AA64" s="34">
        <v>64.311999999999998</v>
      </c>
      <c r="AB64" s="34"/>
      <c r="AC64" s="34"/>
      <c r="AD64" s="34"/>
      <c r="AE64" s="34"/>
      <c r="AF64" s="34">
        <v>5.3</v>
      </c>
      <c r="AG64" s="34"/>
      <c r="AH64" s="34"/>
      <c r="AI64" s="34"/>
      <c r="AJ64" s="34"/>
      <c r="AK64" s="34"/>
      <c r="AL64" s="34"/>
      <c r="AM64" s="34"/>
      <c r="AN64" s="34"/>
      <c r="AO64" s="34"/>
      <c r="AP64" s="34"/>
      <c r="AQ64" s="34"/>
      <c r="AR64" s="34"/>
      <c r="AS64" s="34"/>
      <c r="AT64" s="34"/>
      <c r="AU64" s="34"/>
      <c r="AV64" s="34"/>
      <c r="AW64" s="34"/>
      <c r="AX64" s="34"/>
      <c r="AY64" s="34"/>
      <c r="AZ64" s="34"/>
      <c r="BA64" s="41">
        <v>172.102</v>
      </c>
      <c r="BB64" s="15">
        <v>0</v>
      </c>
    </row>
    <row r="65" spans="1:54" ht="30" x14ac:dyDescent="0.25">
      <c r="A65" s="15" t="s">
        <v>253</v>
      </c>
      <c r="B65" s="18" t="s">
        <v>254</v>
      </c>
      <c r="C65" s="24"/>
      <c r="D65" s="24"/>
      <c r="E65" s="24"/>
      <c r="F65" s="24"/>
      <c r="G65" s="24"/>
      <c r="H65" s="24"/>
      <c r="I65" s="24"/>
      <c r="J65" s="24"/>
      <c r="K65" s="24"/>
      <c r="L65" s="24"/>
      <c r="M65" s="24"/>
      <c r="N65" s="24"/>
      <c r="O65" s="24"/>
      <c r="P65" s="24"/>
      <c r="Q65" s="24"/>
      <c r="R65" s="24"/>
      <c r="S65" s="24"/>
      <c r="T65" s="24">
        <v>18.3</v>
      </c>
      <c r="U65" s="24"/>
      <c r="V65" s="24"/>
      <c r="W65" s="24"/>
      <c r="X65" s="34"/>
      <c r="Y65" s="34"/>
      <c r="Z65" s="34"/>
      <c r="AA65" s="34"/>
      <c r="AB65" s="34"/>
      <c r="AC65" s="34"/>
      <c r="AD65" s="34"/>
      <c r="AE65" s="34"/>
      <c r="AF65" s="34"/>
      <c r="AG65" s="34"/>
      <c r="AH65" s="34"/>
      <c r="AI65" s="34"/>
      <c r="AJ65" s="34">
        <v>23</v>
      </c>
      <c r="AK65" s="34"/>
      <c r="AL65" s="34"/>
      <c r="AM65" s="34"/>
      <c r="AN65" s="34">
        <v>37</v>
      </c>
      <c r="AO65" s="34"/>
      <c r="AP65" s="34"/>
      <c r="AQ65" s="34"/>
      <c r="AR65" s="34">
        <v>69</v>
      </c>
      <c r="AS65" s="34"/>
      <c r="AT65" s="34"/>
      <c r="AU65" s="34"/>
      <c r="AV65" s="34">
        <v>23</v>
      </c>
      <c r="AW65" s="34"/>
      <c r="AX65" s="34"/>
      <c r="AY65" s="34"/>
      <c r="AZ65" s="34"/>
      <c r="BA65" s="41">
        <v>170.3</v>
      </c>
      <c r="BB65" s="15">
        <v>0</v>
      </c>
    </row>
    <row r="66" spans="1:54" ht="30" x14ac:dyDescent="0.25">
      <c r="A66" s="15" t="s">
        <v>317</v>
      </c>
      <c r="B66" s="18" t="s">
        <v>318</v>
      </c>
      <c r="C66" s="24"/>
      <c r="D66" s="24"/>
      <c r="E66" s="24"/>
      <c r="F66" s="24"/>
      <c r="G66" s="24"/>
      <c r="H66" s="24"/>
      <c r="I66" s="24"/>
      <c r="J66" s="24"/>
      <c r="K66" s="24">
        <v>22.32</v>
      </c>
      <c r="L66" s="24"/>
      <c r="M66" s="24"/>
      <c r="N66" s="24"/>
      <c r="O66" s="24"/>
      <c r="P66" s="24"/>
      <c r="Q66" s="24"/>
      <c r="R66" s="24">
        <v>23</v>
      </c>
      <c r="S66" s="24"/>
      <c r="T66" s="24"/>
      <c r="U66" s="24"/>
      <c r="V66" s="24"/>
      <c r="W66" s="24"/>
      <c r="X66" s="34"/>
      <c r="Y66" s="34"/>
      <c r="Z66" s="34"/>
      <c r="AA66" s="34"/>
      <c r="AB66" s="34"/>
      <c r="AC66" s="34"/>
      <c r="AD66" s="34">
        <v>20.9</v>
      </c>
      <c r="AE66" s="34">
        <v>21.08</v>
      </c>
      <c r="AF66" s="34">
        <v>22.02</v>
      </c>
      <c r="AG66" s="34"/>
      <c r="AH66" s="34"/>
      <c r="AI66" s="34"/>
      <c r="AJ66" s="34"/>
      <c r="AK66" s="34"/>
      <c r="AL66" s="34"/>
      <c r="AM66" s="34"/>
      <c r="AN66" s="34"/>
      <c r="AO66" s="34"/>
      <c r="AP66" s="34">
        <v>22</v>
      </c>
      <c r="AQ66" s="34"/>
      <c r="AR66" s="34"/>
      <c r="AS66" s="34"/>
      <c r="AT66" s="34">
        <v>20.149999999999999</v>
      </c>
      <c r="AU66" s="34"/>
      <c r="AV66" s="34"/>
      <c r="AW66" s="34"/>
      <c r="AX66" s="34"/>
      <c r="AY66" s="34"/>
      <c r="AZ66" s="34"/>
      <c r="BA66" s="41">
        <v>151.47</v>
      </c>
      <c r="BB66" s="15">
        <v>0</v>
      </c>
    </row>
    <row r="67" spans="1:54" ht="30" x14ac:dyDescent="0.25">
      <c r="A67" s="15" t="s">
        <v>424</v>
      </c>
      <c r="B67" s="18" t="s">
        <v>425</v>
      </c>
      <c r="C67" s="24"/>
      <c r="D67" s="24"/>
      <c r="E67" s="24"/>
      <c r="F67" s="24"/>
      <c r="G67" s="24"/>
      <c r="H67" s="24"/>
      <c r="I67" s="24"/>
      <c r="J67" s="24"/>
      <c r="K67" s="24"/>
      <c r="L67" s="24"/>
      <c r="M67" s="24"/>
      <c r="N67" s="24"/>
      <c r="O67" s="24"/>
      <c r="P67" s="24"/>
      <c r="Q67" s="24"/>
      <c r="R67" s="24"/>
      <c r="S67" s="24"/>
      <c r="T67" s="24"/>
      <c r="U67" s="24"/>
      <c r="V67" s="24"/>
      <c r="W67" s="24"/>
      <c r="X67" s="34">
        <v>21.943000000000001</v>
      </c>
      <c r="Y67" s="34"/>
      <c r="Z67" s="34"/>
      <c r="AA67" s="34"/>
      <c r="AB67" s="34">
        <v>21.466000000000001</v>
      </c>
      <c r="AC67" s="34"/>
      <c r="AD67" s="34"/>
      <c r="AE67" s="34"/>
      <c r="AF67" s="34"/>
      <c r="AG67" s="34"/>
      <c r="AH67" s="34"/>
      <c r="AI67" s="34"/>
      <c r="AJ67" s="34"/>
      <c r="AK67" s="34"/>
      <c r="AL67" s="34"/>
      <c r="AM67" s="34"/>
      <c r="AN67" s="34"/>
      <c r="AO67" s="34"/>
      <c r="AP67" s="34"/>
      <c r="AQ67" s="34"/>
      <c r="AR67" s="34"/>
      <c r="AS67" s="34"/>
      <c r="AT67" s="34"/>
      <c r="AU67" s="34"/>
      <c r="AV67" s="34">
        <v>104.752</v>
      </c>
      <c r="AW67" s="34"/>
      <c r="AX67" s="34"/>
      <c r="AY67" s="34"/>
      <c r="AZ67" s="34"/>
      <c r="BA67" s="41">
        <v>148.161</v>
      </c>
      <c r="BB67" s="15">
        <v>0</v>
      </c>
    </row>
    <row r="68" spans="1:54" x14ac:dyDescent="0.25">
      <c r="A68" s="15" t="s">
        <v>235</v>
      </c>
      <c r="B68" s="18" t="s">
        <v>236</v>
      </c>
      <c r="C68" s="24"/>
      <c r="D68" s="24"/>
      <c r="E68" s="24"/>
      <c r="F68" s="24"/>
      <c r="G68" s="24"/>
      <c r="H68" s="24"/>
      <c r="I68" s="24"/>
      <c r="J68" s="24"/>
      <c r="K68" s="24"/>
      <c r="L68" s="24"/>
      <c r="M68" s="24"/>
      <c r="N68" s="24"/>
      <c r="O68" s="24"/>
      <c r="P68" s="24"/>
      <c r="Q68" s="24"/>
      <c r="R68" s="24"/>
      <c r="S68" s="24"/>
      <c r="T68" s="24"/>
      <c r="U68" s="24">
        <v>21.850999999999999</v>
      </c>
      <c r="V68" s="24"/>
      <c r="W68" s="24"/>
      <c r="X68" s="34"/>
      <c r="Y68" s="34"/>
      <c r="Z68" s="34"/>
      <c r="AA68" s="34"/>
      <c r="AB68" s="34"/>
      <c r="AC68" s="34"/>
      <c r="AD68" s="34"/>
      <c r="AE68" s="34"/>
      <c r="AF68" s="34"/>
      <c r="AG68" s="34"/>
      <c r="AH68" s="34">
        <v>22</v>
      </c>
      <c r="AI68" s="34"/>
      <c r="AJ68" s="34"/>
      <c r="AK68" s="34"/>
      <c r="AL68" s="34"/>
      <c r="AM68" s="34"/>
      <c r="AN68" s="34"/>
      <c r="AO68" s="34">
        <v>46</v>
      </c>
      <c r="AP68" s="34">
        <v>23</v>
      </c>
      <c r="AQ68" s="34"/>
      <c r="AR68" s="34"/>
      <c r="AS68" s="34"/>
      <c r="AT68" s="34"/>
      <c r="AU68" s="34"/>
      <c r="AV68" s="34"/>
      <c r="AW68" s="34"/>
      <c r="AX68" s="34"/>
      <c r="AY68" s="34">
        <v>22.7</v>
      </c>
      <c r="AZ68" s="34"/>
      <c r="BA68" s="41">
        <v>135.55099999999999</v>
      </c>
      <c r="BB68" s="15">
        <v>0</v>
      </c>
    </row>
    <row r="69" spans="1:54" ht="30" x14ac:dyDescent="0.25">
      <c r="A69" s="15" t="s">
        <v>223</v>
      </c>
      <c r="B69" s="18" t="s">
        <v>224</v>
      </c>
      <c r="C69" s="24"/>
      <c r="D69" s="24"/>
      <c r="E69" s="24">
        <v>63</v>
      </c>
      <c r="F69" s="24">
        <v>10.76</v>
      </c>
      <c r="G69" s="24">
        <v>36</v>
      </c>
      <c r="H69" s="24"/>
      <c r="I69" s="24"/>
      <c r="J69" s="24"/>
      <c r="K69" s="24"/>
      <c r="L69" s="24"/>
      <c r="M69" s="24"/>
      <c r="N69" s="24"/>
      <c r="O69" s="24"/>
      <c r="P69" s="24"/>
      <c r="Q69" s="24"/>
      <c r="R69" s="24"/>
      <c r="S69" s="24"/>
      <c r="T69" s="24"/>
      <c r="U69" s="24"/>
      <c r="V69" s="24"/>
      <c r="W69" s="24"/>
      <c r="X69" s="34"/>
      <c r="Y69" s="34"/>
      <c r="Z69" s="34"/>
      <c r="AA69" s="34"/>
      <c r="AB69" s="34"/>
      <c r="AC69" s="34"/>
      <c r="AD69" s="34"/>
      <c r="AE69" s="34"/>
      <c r="AF69" s="34"/>
      <c r="AG69" s="34">
        <v>8.7720000000000002</v>
      </c>
      <c r="AH69" s="34"/>
      <c r="AI69" s="34"/>
      <c r="AJ69" s="34"/>
      <c r="AK69" s="34"/>
      <c r="AL69" s="34"/>
      <c r="AM69" s="34"/>
      <c r="AN69" s="34"/>
      <c r="AO69" s="34"/>
      <c r="AP69" s="34"/>
      <c r="AQ69" s="34"/>
      <c r="AR69" s="34"/>
      <c r="AS69" s="34"/>
      <c r="AT69" s="34"/>
      <c r="AU69" s="34"/>
      <c r="AV69" s="34"/>
      <c r="AW69" s="34"/>
      <c r="AX69" s="34"/>
      <c r="AY69" s="34"/>
      <c r="AZ69" s="34"/>
      <c r="BA69" s="41">
        <v>118.532</v>
      </c>
      <c r="BB69" s="15">
        <v>0</v>
      </c>
    </row>
    <row r="70" spans="1:54" ht="30" x14ac:dyDescent="0.25">
      <c r="A70" s="15" t="s">
        <v>269</v>
      </c>
      <c r="B70" s="18" t="s">
        <v>270</v>
      </c>
      <c r="C70" s="24"/>
      <c r="D70" s="24">
        <v>57.963999999999999</v>
      </c>
      <c r="E70" s="24"/>
      <c r="F70" s="24"/>
      <c r="G70" s="24">
        <v>58.231000000000002</v>
      </c>
      <c r="H70" s="24"/>
      <c r="I70" s="24"/>
      <c r="J70" s="24"/>
      <c r="K70" s="24"/>
      <c r="L70" s="24"/>
      <c r="M70" s="24"/>
      <c r="N70" s="24"/>
      <c r="O70" s="24"/>
      <c r="P70" s="24"/>
      <c r="Q70" s="24"/>
      <c r="R70" s="24"/>
      <c r="S70" s="24"/>
      <c r="T70" s="24"/>
      <c r="U70" s="24"/>
      <c r="V70" s="24"/>
      <c r="W70" s="2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41">
        <v>116.19499999999999</v>
      </c>
      <c r="BB70" s="15">
        <v>0</v>
      </c>
    </row>
    <row r="71" spans="1:54" x14ac:dyDescent="0.25">
      <c r="A71" s="15" t="s">
        <v>353</v>
      </c>
      <c r="B71" s="18" t="s">
        <v>354</v>
      </c>
      <c r="C71" s="24"/>
      <c r="D71" s="24">
        <v>23</v>
      </c>
      <c r="E71" s="24"/>
      <c r="F71" s="24"/>
      <c r="G71" s="24"/>
      <c r="H71" s="24"/>
      <c r="I71" s="24"/>
      <c r="J71" s="24"/>
      <c r="K71" s="24"/>
      <c r="L71" s="24"/>
      <c r="M71" s="24"/>
      <c r="N71" s="24"/>
      <c r="O71" s="24"/>
      <c r="P71" s="24"/>
      <c r="Q71" s="24"/>
      <c r="R71" s="24"/>
      <c r="S71" s="24"/>
      <c r="T71" s="24">
        <v>23</v>
      </c>
      <c r="U71" s="24">
        <v>23</v>
      </c>
      <c r="V71" s="24">
        <v>23</v>
      </c>
      <c r="W71" s="24"/>
      <c r="X71" s="34"/>
      <c r="Y71" s="34"/>
      <c r="Z71" s="34"/>
      <c r="AA71" s="34"/>
      <c r="AB71" s="34"/>
      <c r="AC71" s="34"/>
      <c r="AD71" s="34"/>
      <c r="AE71" s="34"/>
      <c r="AF71" s="34"/>
      <c r="AG71" s="34"/>
      <c r="AH71" s="34"/>
      <c r="AI71" s="34"/>
      <c r="AJ71" s="34"/>
      <c r="AK71" s="34"/>
      <c r="AL71" s="34"/>
      <c r="AM71" s="34"/>
      <c r="AN71" s="34"/>
      <c r="AO71" s="34"/>
      <c r="AP71" s="34"/>
      <c r="AQ71" s="34">
        <v>23.071999999999999</v>
      </c>
      <c r="AR71" s="34"/>
      <c r="AS71" s="34"/>
      <c r="AT71" s="34"/>
      <c r="AU71" s="34"/>
      <c r="AV71" s="34"/>
      <c r="AW71" s="34"/>
      <c r="AX71" s="34"/>
      <c r="AY71" s="34"/>
      <c r="AZ71" s="34">
        <v>0.73440000000000005</v>
      </c>
      <c r="BA71" s="41">
        <v>115.8064</v>
      </c>
      <c r="BB71" s="15">
        <v>0</v>
      </c>
    </row>
    <row r="72" spans="1:54" ht="30" x14ac:dyDescent="0.25">
      <c r="A72" s="15" t="s">
        <v>309</v>
      </c>
      <c r="B72" s="18" t="s">
        <v>310</v>
      </c>
      <c r="C72" s="24"/>
      <c r="D72" s="24"/>
      <c r="E72" s="24"/>
      <c r="F72" s="24">
        <v>19.757000000000001</v>
      </c>
      <c r="G72" s="24"/>
      <c r="H72" s="24"/>
      <c r="I72" s="24"/>
      <c r="J72" s="24"/>
      <c r="K72" s="24"/>
      <c r="L72" s="24"/>
      <c r="M72" s="24"/>
      <c r="N72" s="24"/>
      <c r="O72" s="24"/>
      <c r="P72" s="24"/>
      <c r="Q72" s="24"/>
      <c r="R72" s="24"/>
      <c r="S72" s="24"/>
      <c r="T72" s="24"/>
      <c r="U72" s="24"/>
      <c r="V72" s="24"/>
      <c r="W72" s="24"/>
      <c r="X72" s="34"/>
      <c r="Y72" s="34"/>
      <c r="Z72" s="34">
        <v>20.771000000000001</v>
      </c>
      <c r="AA72" s="34">
        <v>20.673999999999999</v>
      </c>
      <c r="AB72" s="34"/>
      <c r="AC72" s="34"/>
      <c r="AD72" s="34"/>
      <c r="AE72" s="34">
        <v>16.885999999999999</v>
      </c>
      <c r="AF72" s="34"/>
      <c r="AG72" s="34"/>
      <c r="AH72" s="34">
        <v>15.795</v>
      </c>
      <c r="AI72" s="34"/>
      <c r="AJ72" s="34"/>
      <c r="AK72" s="34">
        <v>20.462</v>
      </c>
      <c r="AL72" s="34"/>
      <c r="AM72" s="34"/>
      <c r="AN72" s="34"/>
      <c r="AO72" s="34"/>
      <c r="AP72" s="34"/>
      <c r="AQ72" s="34"/>
      <c r="AR72" s="34"/>
      <c r="AS72" s="34"/>
      <c r="AT72" s="34"/>
      <c r="AU72" s="34"/>
      <c r="AV72" s="34"/>
      <c r="AW72" s="34"/>
      <c r="AX72" s="34"/>
      <c r="AY72" s="34"/>
      <c r="AZ72" s="34"/>
      <c r="BA72" s="41">
        <v>114.345</v>
      </c>
      <c r="BB72" s="15">
        <v>0</v>
      </c>
    </row>
    <row r="73" spans="1:54" x14ac:dyDescent="0.25">
      <c r="A73" s="15" t="s">
        <v>438</v>
      </c>
      <c r="B73" s="18" t="s">
        <v>439</v>
      </c>
      <c r="C73" s="24"/>
      <c r="D73" s="24"/>
      <c r="E73" s="24"/>
      <c r="F73" s="24"/>
      <c r="G73" s="24"/>
      <c r="H73" s="24"/>
      <c r="I73" s="24"/>
      <c r="J73" s="24"/>
      <c r="K73" s="24"/>
      <c r="L73" s="24"/>
      <c r="M73" s="24"/>
      <c r="N73" s="24"/>
      <c r="O73" s="24"/>
      <c r="P73" s="24"/>
      <c r="Q73" s="24"/>
      <c r="R73" s="24"/>
      <c r="S73" s="24"/>
      <c r="T73" s="24"/>
      <c r="U73" s="24"/>
      <c r="V73" s="24"/>
      <c r="W73" s="24"/>
      <c r="X73" s="34"/>
      <c r="Y73" s="34">
        <v>2</v>
      </c>
      <c r="Z73" s="34">
        <v>12.4</v>
      </c>
      <c r="AA73" s="34">
        <v>9.1679999999999993</v>
      </c>
      <c r="AB73" s="34">
        <v>34.18</v>
      </c>
      <c r="AC73" s="34">
        <v>14.394</v>
      </c>
      <c r="AD73" s="34">
        <v>26.111999999999998</v>
      </c>
      <c r="AE73" s="34">
        <v>11.843999999999999</v>
      </c>
      <c r="AF73" s="34"/>
      <c r="AG73" s="34"/>
      <c r="AH73" s="34"/>
      <c r="AI73" s="34"/>
      <c r="AJ73" s="34"/>
      <c r="AK73" s="34"/>
      <c r="AL73" s="34"/>
      <c r="AM73" s="34"/>
      <c r="AN73" s="34"/>
      <c r="AO73" s="34"/>
      <c r="AP73" s="34"/>
      <c r="AQ73" s="34"/>
      <c r="AR73" s="34"/>
      <c r="AS73" s="34"/>
      <c r="AT73" s="34"/>
      <c r="AU73" s="34"/>
      <c r="AV73" s="34"/>
      <c r="AW73" s="34"/>
      <c r="AX73" s="34"/>
      <c r="AY73" s="34"/>
      <c r="AZ73" s="34"/>
      <c r="BA73" s="41">
        <v>110.098</v>
      </c>
      <c r="BB73" s="15">
        <v>0</v>
      </c>
    </row>
    <row r="74" spans="1:54" x14ac:dyDescent="0.25">
      <c r="A74" s="15" t="s">
        <v>337</v>
      </c>
      <c r="B74" s="18" t="s">
        <v>338</v>
      </c>
      <c r="C74" s="24"/>
      <c r="D74" s="24"/>
      <c r="E74" s="24"/>
      <c r="F74" s="24"/>
      <c r="G74" s="24"/>
      <c r="H74" s="24"/>
      <c r="I74" s="24"/>
      <c r="J74" s="24"/>
      <c r="K74" s="24"/>
      <c r="L74" s="24"/>
      <c r="M74" s="24"/>
      <c r="N74" s="24"/>
      <c r="O74" s="24"/>
      <c r="P74" s="24"/>
      <c r="Q74" s="24"/>
      <c r="R74" s="24"/>
      <c r="S74" s="24"/>
      <c r="T74" s="24"/>
      <c r="U74" s="24"/>
      <c r="V74" s="24"/>
      <c r="W74" s="24">
        <v>63.5</v>
      </c>
      <c r="X74" s="34"/>
      <c r="Y74" s="34"/>
      <c r="Z74" s="34"/>
      <c r="AA74" s="34"/>
      <c r="AB74" s="34">
        <v>22.6</v>
      </c>
      <c r="AC74" s="34"/>
      <c r="AD74" s="34"/>
      <c r="AE74" s="34"/>
      <c r="AF74" s="34"/>
      <c r="AG74" s="34"/>
      <c r="AH74" s="34"/>
      <c r="AI74" s="34"/>
      <c r="AJ74" s="34"/>
      <c r="AK74" s="34"/>
      <c r="AL74" s="34"/>
      <c r="AM74" s="34"/>
      <c r="AN74" s="34"/>
      <c r="AO74" s="34"/>
      <c r="AP74" s="34"/>
      <c r="AQ74" s="34"/>
      <c r="AR74" s="34"/>
      <c r="AS74" s="34"/>
      <c r="AT74" s="34"/>
      <c r="AU74" s="34"/>
      <c r="AV74" s="34"/>
      <c r="AW74" s="34">
        <v>22</v>
      </c>
      <c r="AX74" s="34"/>
      <c r="AY74" s="34"/>
      <c r="AZ74" s="34"/>
      <c r="BA74" s="41">
        <v>108.1</v>
      </c>
      <c r="BB74" s="15">
        <v>0</v>
      </c>
    </row>
    <row r="75" spans="1:54" ht="30" x14ac:dyDescent="0.25">
      <c r="A75" s="15" t="s">
        <v>375</v>
      </c>
      <c r="B75" s="18" t="s">
        <v>376</v>
      </c>
      <c r="C75" s="24">
        <v>2.5</v>
      </c>
      <c r="D75" s="24"/>
      <c r="E75" s="24">
        <v>1.2</v>
      </c>
      <c r="F75" s="24">
        <v>0.5</v>
      </c>
      <c r="G75" s="24"/>
      <c r="H75" s="24"/>
      <c r="I75" s="24"/>
      <c r="J75" s="24"/>
      <c r="K75" s="24">
        <v>1.2</v>
      </c>
      <c r="L75" s="24"/>
      <c r="M75" s="24"/>
      <c r="N75" s="24"/>
      <c r="O75" s="24">
        <v>0.28999999999999998</v>
      </c>
      <c r="P75" s="24"/>
      <c r="Q75" s="24">
        <v>1.92</v>
      </c>
      <c r="R75" s="24">
        <v>0.24349999999999999</v>
      </c>
      <c r="S75" s="24"/>
      <c r="T75" s="24"/>
      <c r="U75" s="24"/>
      <c r="V75" s="24"/>
      <c r="W75" s="24"/>
      <c r="X75" s="34"/>
      <c r="Y75" s="34"/>
      <c r="Z75" s="34">
        <v>25.992000000000001</v>
      </c>
      <c r="AA75" s="34"/>
      <c r="AB75" s="34"/>
      <c r="AC75" s="34"/>
      <c r="AD75" s="34"/>
      <c r="AE75" s="34"/>
      <c r="AF75" s="34"/>
      <c r="AG75" s="34"/>
      <c r="AH75" s="34">
        <v>21</v>
      </c>
      <c r="AI75" s="34">
        <v>2.2999999999999998</v>
      </c>
      <c r="AJ75" s="34">
        <v>5</v>
      </c>
      <c r="AK75" s="34">
        <v>19.600000000000001</v>
      </c>
      <c r="AL75" s="34"/>
      <c r="AM75" s="34"/>
      <c r="AN75" s="34"/>
      <c r="AO75" s="34">
        <v>21</v>
      </c>
      <c r="AP75" s="34">
        <v>3</v>
      </c>
      <c r="AQ75" s="34"/>
      <c r="AR75" s="34"/>
      <c r="AS75" s="34"/>
      <c r="AT75" s="34"/>
      <c r="AU75" s="34"/>
      <c r="AV75" s="34"/>
      <c r="AW75" s="34"/>
      <c r="AX75" s="34"/>
      <c r="AY75" s="34"/>
      <c r="AZ75" s="34"/>
      <c r="BA75" s="41">
        <v>105.74550000000001</v>
      </c>
      <c r="BB75" s="15">
        <v>0</v>
      </c>
    </row>
    <row r="76" spans="1:54" ht="30" x14ac:dyDescent="0.25">
      <c r="A76" s="15" t="s">
        <v>564</v>
      </c>
      <c r="B76" s="18" t="s">
        <v>565</v>
      </c>
      <c r="C76" s="24"/>
      <c r="D76" s="24"/>
      <c r="E76" s="24"/>
      <c r="F76" s="24"/>
      <c r="G76" s="24"/>
      <c r="H76" s="24"/>
      <c r="I76" s="24"/>
      <c r="J76" s="24"/>
      <c r="K76" s="24"/>
      <c r="L76" s="24"/>
      <c r="M76" s="24"/>
      <c r="N76" s="24"/>
      <c r="O76" s="24"/>
      <c r="P76" s="24"/>
      <c r="Q76" s="24"/>
      <c r="R76" s="24"/>
      <c r="S76" s="24"/>
      <c r="T76" s="24"/>
      <c r="U76" s="24"/>
      <c r="V76" s="24"/>
      <c r="W76" s="24"/>
      <c r="X76" s="34"/>
      <c r="Y76" s="34"/>
      <c r="Z76" s="34"/>
      <c r="AA76" s="34"/>
      <c r="AB76" s="34"/>
      <c r="AC76" s="34"/>
      <c r="AD76" s="34"/>
      <c r="AE76" s="34"/>
      <c r="AF76" s="34"/>
      <c r="AG76" s="34"/>
      <c r="AH76" s="34"/>
      <c r="AI76" s="34"/>
      <c r="AJ76" s="34"/>
      <c r="AK76" s="34"/>
      <c r="AL76" s="34"/>
      <c r="AM76" s="34"/>
      <c r="AN76" s="34"/>
      <c r="AO76" s="34"/>
      <c r="AP76" s="34"/>
      <c r="AQ76" s="34">
        <v>97.16</v>
      </c>
      <c r="AR76" s="34"/>
      <c r="AS76" s="34"/>
      <c r="AT76" s="34"/>
      <c r="AU76" s="34"/>
      <c r="AV76" s="34"/>
      <c r="AW76" s="34"/>
      <c r="AX76" s="34"/>
      <c r="AY76" s="34"/>
      <c r="AZ76" s="34"/>
      <c r="BA76" s="41">
        <v>97.16</v>
      </c>
      <c r="BB76" s="15">
        <v>0</v>
      </c>
    </row>
    <row r="77" spans="1:54" ht="45" x14ac:dyDescent="0.25">
      <c r="A77" s="15" t="s">
        <v>395</v>
      </c>
      <c r="B77" s="18" t="s">
        <v>396</v>
      </c>
      <c r="C77" s="24"/>
      <c r="D77" s="24">
        <v>42.9</v>
      </c>
      <c r="E77" s="24">
        <v>19.98</v>
      </c>
      <c r="F77" s="24"/>
      <c r="G77" s="24"/>
      <c r="H77" s="24"/>
      <c r="I77" s="24"/>
      <c r="J77" s="24"/>
      <c r="K77" s="24"/>
      <c r="L77" s="24"/>
      <c r="M77" s="24"/>
      <c r="N77" s="24"/>
      <c r="O77" s="24"/>
      <c r="P77" s="24">
        <v>6.48</v>
      </c>
      <c r="Q77" s="24"/>
      <c r="R77" s="24"/>
      <c r="S77" s="24"/>
      <c r="T77" s="24"/>
      <c r="U77" s="24"/>
      <c r="V77" s="24"/>
      <c r="W77" s="24"/>
      <c r="X77" s="34"/>
      <c r="Y77" s="34"/>
      <c r="Z77" s="34"/>
      <c r="AA77" s="34">
        <v>5.12</v>
      </c>
      <c r="AB77" s="34"/>
      <c r="AC77" s="34"/>
      <c r="AD77" s="34"/>
      <c r="AE77" s="34"/>
      <c r="AF77" s="34"/>
      <c r="AG77" s="34"/>
      <c r="AH77" s="34"/>
      <c r="AI77" s="34"/>
      <c r="AJ77" s="34"/>
      <c r="AK77" s="34"/>
      <c r="AL77" s="34"/>
      <c r="AM77" s="34"/>
      <c r="AN77" s="34"/>
      <c r="AO77" s="34"/>
      <c r="AP77" s="34"/>
      <c r="AQ77" s="34"/>
      <c r="AR77" s="34"/>
      <c r="AS77" s="34"/>
      <c r="AT77" s="34"/>
      <c r="AU77" s="34"/>
      <c r="AV77" s="34"/>
      <c r="AW77" s="34"/>
      <c r="AX77" s="34">
        <v>21.35</v>
      </c>
      <c r="AY77" s="34"/>
      <c r="AZ77" s="34"/>
      <c r="BA77" s="41">
        <v>95.83</v>
      </c>
      <c r="BB77" s="15">
        <v>0</v>
      </c>
    </row>
    <row r="78" spans="1:54" ht="30" x14ac:dyDescent="0.25">
      <c r="A78" s="15" t="s">
        <v>327</v>
      </c>
      <c r="B78" s="18" t="s">
        <v>328</v>
      </c>
      <c r="C78" s="24"/>
      <c r="D78" s="24"/>
      <c r="E78" s="24"/>
      <c r="F78" s="24"/>
      <c r="G78" s="24"/>
      <c r="H78" s="24"/>
      <c r="I78" s="24"/>
      <c r="J78" s="24">
        <v>18.600000000000001</v>
      </c>
      <c r="K78" s="24"/>
      <c r="L78" s="24"/>
      <c r="M78" s="24"/>
      <c r="N78" s="24">
        <v>19.2</v>
      </c>
      <c r="O78" s="24"/>
      <c r="P78" s="24"/>
      <c r="Q78" s="24"/>
      <c r="R78" s="24"/>
      <c r="S78" s="24"/>
      <c r="T78" s="24"/>
      <c r="U78" s="24"/>
      <c r="V78" s="24"/>
      <c r="W78" s="24"/>
      <c r="X78" s="34">
        <v>19.2</v>
      </c>
      <c r="Y78" s="34"/>
      <c r="Z78" s="34"/>
      <c r="AA78" s="34"/>
      <c r="AB78" s="34"/>
      <c r="AC78" s="34"/>
      <c r="AD78" s="34">
        <v>19.2</v>
      </c>
      <c r="AE78" s="34"/>
      <c r="AF78" s="34"/>
      <c r="AG78" s="34"/>
      <c r="AH78" s="34">
        <v>19.2</v>
      </c>
      <c r="AI78" s="34"/>
      <c r="AJ78" s="34"/>
      <c r="AK78" s="34"/>
      <c r="AL78" s="34"/>
      <c r="AM78" s="34"/>
      <c r="AN78" s="34"/>
      <c r="AO78" s="34"/>
      <c r="AP78" s="34"/>
      <c r="AQ78" s="34"/>
      <c r="AR78" s="34"/>
      <c r="AS78" s="34"/>
      <c r="AT78" s="34"/>
      <c r="AU78" s="34"/>
      <c r="AV78" s="34"/>
      <c r="AW78" s="34"/>
      <c r="AX78" s="34"/>
      <c r="AY78" s="34"/>
      <c r="AZ78" s="34"/>
      <c r="BA78" s="41">
        <v>95.4</v>
      </c>
      <c r="BB78" s="15">
        <v>0</v>
      </c>
    </row>
    <row r="79" spans="1:54" x14ac:dyDescent="0.25">
      <c r="A79" s="15" t="s">
        <v>164</v>
      </c>
      <c r="B79" s="18" t="s">
        <v>165</v>
      </c>
      <c r="C79" s="24">
        <v>21</v>
      </c>
      <c r="D79" s="24"/>
      <c r="E79" s="24"/>
      <c r="F79" s="24"/>
      <c r="G79" s="24"/>
      <c r="H79" s="24"/>
      <c r="I79" s="24"/>
      <c r="J79" s="24"/>
      <c r="K79" s="24"/>
      <c r="L79" s="24"/>
      <c r="M79" s="24"/>
      <c r="N79" s="24"/>
      <c r="O79" s="24"/>
      <c r="P79" s="24"/>
      <c r="Q79" s="24"/>
      <c r="R79" s="24"/>
      <c r="S79" s="24"/>
      <c r="T79" s="24"/>
      <c r="U79" s="24"/>
      <c r="V79" s="24"/>
      <c r="W79" s="24">
        <v>2.464</v>
      </c>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v>22</v>
      </c>
      <c r="AV79" s="34"/>
      <c r="AW79" s="34">
        <v>44</v>
      </c>
      <c r="AX79" s="34"/>
      <c r="AY79" s="34"/>
      <c r="AZ79" s="34"/>
      <c r="BA79" s="41">
        <v>89.463999999999999</v>
      </c>
      <c r="BB79" s="15">
        <v>0</v>
      </c>
    </row>
    <row r="80" spans="1:54" ht="30" x14ac:dyDescent="0.25">
      <c r="A80" s="15" t="s">
        <v>568</v>
      </c>
      <c r="B80" s="18" t="s">
        <v>569</v>
      </c>
      <c r="C80" s="24"/>
      <c r="D80" s="24"/>
      <c r="E80" s="24"/>
      <c r="F80" s="24"/>
      <c r="G80" s="24"/>
      <c r="H80" s="24"/>
      <c r="I80" s="24"/>
      <c r="J80" s="24"/>
      <c r="K80" s="24"/>
      <c r="L80" s="24"/>
      <c r="M80" s="24"/>
      <c r="N80" s="24"/>
      <c r="O80" s="24"/>
      <c r="P80" s="24"/>
      <c r="Q80" s="24"/>
      <c r="R80" s="24"/>
      <c r="S80" s="24"/>
      <c r="T80" s="24"/>
      <c r="U80" s="24"/>
      <c r="V80" s="24"/>
      <c r="W80" s="24"/>
      <c r="X80" s="34"/>
      <c r="Y80" s="34"/>
      <c r="Z80" s="34"/>
      <c r="AA80" s="34"/>
      <c r="AB80" s="34"/>
      <c r="AC80" s="34"/>
      <c r="AD80" s="34"/>
      <c r="AE80" s="34"/>
      <c r="AF80" s="34"/>
      <c r="AG80" s="34"/>
      <c r="AH80" s="34"/>
      <c r="AI80" s="34"/>
      <c r="AJ80" s="34"/>
      <c r="AK80" s="34"/>
      <c r="AL80" s="34"/>
      <c r="AM80" s="34"/>
      <c r="AN80" s="34"/>
      <c r="AO80" s="34"/>
      <c r="AP80" s="34"/>
      <c r="AQ80" s="34">
        <v>21.917000000000002</v>
      </c>
      <c r="AR80" s="34"/>
      <c r="AS80" s="34"/>
      <c r="AT80" s="34"/>
      <c r="AU80" s="34">
        <v>44.311</v>
      </c>
      <c r="AV80" s="34"/>
      <c r="AW80" s="34"/>
      <c r="AX80" s="34">
        <v>22.3</v>
      </c>
      <c r="AY80" s="34"/>
      <c r="AZ80" s="34"/>
      <c r="BA80" s="41">
        <v>88.528000000000006</v>
      </c>
      <c r="BB80" s="15">
        <v>0</v>
      </c>
    </row>
    <row r="81" spans="1:54" ht="30" x14ac:dyDescent="0.25">
      <c r="A81" s="15" t="s">
        <v>158</v>
      </c>
      <c r="B81" s="18" t="s">
        <v>159</v>
      </c>
      <c r="C81" s="24"/>
      <c r="D81" s="24"/>
      <c r="E81" s="24"/>
      <c r="F81" s="24"/>
      <c r="G81" s="24"/>
      <c r="H81" s="24"/>
      <c r="I81" s="24"/>
      <c r="J81" s="24"/>
      <c r="K81" s="24"/>
      <c r="L81" s="24"/>
      <c r="M81" s="24"/>
      <c r="N81" s="24">
        <v>16.685199999999998</v>
      </c>
      <c r="O81" s="24"/>
      <c r="P81" s="24"/>
      <c r="Q81" s="24"/>
      <c r="R81" s="24"/>
      <c r="S81" s="24"/>
      <c r="T81" s="24"/>
      <c r="U81" s="24"/>
      <c r="V81" s="24"/>
      <c r="W81" s="24"/>
      <c r="X81" s="34"/>
      <c r="Y81" s="34"/>
      <c r="Z81" s="34"/>
      <c r="AA81" s="34"/>
      <c r="AB81" s="34">
        <v>17.739999999999998</v>
      </c>
      <c r="AC81" s="34"/>
      <c r="AD81" s="34"/>
      <c r="AE81" s="34"/>
      <c r="AF81" s="34"/>
      <c r="AG81" s="34"/>
      <c r="AH81" s="34"/>
      <c r="AI81" s="34"/>
      <c r="AJ81" s="34"/>
      <c r="AK81" s="34"/>
      <c r="AL81" s="34"/>
      <c r="AM81" s="34"/>
      <c r="AN81" s="34"/>
      <c r="AO81" s="34"/>
      <c r="AP81" s="34">
        <v>33.262</v>
      </c>
      <c r="AQ81" s="34"/>
      <c r="AR81" s="34">
        <v>17.59</v>
      </c>
      <c r="AS81" s="34"/>
      <c r="AT81" s="34"/>
      <c r="AU81" s="34"/>
      <c r="AV81" s="34"/>
      <c r="AW81" s="34"/>
      <c r="AX81" s="34"/>
      <c r="AY81" s="34"/>
      <c r="AZ81" s="34"/>
      <c r="BA81" s="41">
        <v>85.277199999999993</v>
      </c>
      <c r="BB81" s="15">
        <v>0</v>
      </c>
    </row>
    <row r="82" spans="1:54" ht="30" x14ac:dyDescent="0.25">
      <c r="A82" s="15" t="s">
        <v>267</v>
      </c>
      <c r="B82" s="18" t="s">
        <v>268</v>
      </c>
      <c r="C82" s="24">
        <v>22</v>
      </c>
      <c r="D82" s="24"/>
      <c r="E82" s="24"/>
      <c r="F82" s="24"/>
      <c r="G82" s="24"/>
      <c r="H82" s="24"/>
      <c r="I82" s="24"/>
      <c r="J82" s="24"/>
      <c r="K82" s="24">
        <v>0.80640000000000001</v>
      </c>
      <c r="L82" s="24">
        <v>54</v>
      </c>
      <c r="M82" s="24"/>
      <c r="N82" s="24"/>
      <c r="O82" s="24"/>
      <c r="P82" s="24"/>
      <c r="Q82" s="24"/>
      <c r="R82" s="24"/>
      <c r="S82" s="24"/>
      <c r="T82" s="24"/>
      <c r="U82" s="24"/>
      <c r="V82" s="24"/>
      <c r="W82" s="24"/>
      <c r="X82" s="34"/>
      <c r="Y82" s="34"/>
      <c r="Z82" s="34"/>
      <c r="AA82" s="34"/>
      <c r="AB82" s="34"/>
      <c r="AC82" s="34"/>
      <c r="AD82" s="34"/>
      <c r="AE82" s="34"/>
      <c r="AF82" s="34"/>
      <c r="AG82" s="34"/>
      <c r="AH82" s="34"/>
      <c r="AI82" s="34"/>
      <c r="AJ82" s="34"/>
      <c r="AK82" s="34"/>
      <c r="AL82" s="34"/>
      <c r="AM82" s="34"/>
      <c r="AN82" s="34"/>
      <c r="AO82" s="34"/>
      <c r="AP82" s="34"/>
      <c r="AQ82" s="34">
        <v>1.6512</v>
      </c>
      <c r="AR82" s="34"/>
      <c r="AS82" s="34"/>
      <c r="AT82" s="34"/>
      <c r="AU82" s="34"/>
      <c r="AV82" s="34"/>
      <c r="AW82" s="34"/>
      <c r="AX82" s="34"/>
      <c r="AY82" s="34"/>
      <c r="AZ82" s="34">
        <v>4.1319999999999997</v>
      </c>
      <c r="BA82" s="41">
        <v>82.589600000000004</v>
      </c>
      <c r="BB82" s="15">
        <v>0</v>
      </c>
    </row>
    <row r="83" spans="1:54" ht="30" x14ac:dyDescent="0.25">
      <c r="A83" s="15" t="s">
        <v>582</v>
      </c>
      <c r="B83" s="18" t="s">
        <v>583</v>
      </c>
      <c r="C83" s="24"/>
      <c r="D83" s="24"/>
      <c r="E83" s="24"/>
      <c r="F83" s="24"/>
      <c r="G83" s="24"/>
      <c r="H83" s="24"/>
      <c r="I83" s="24"/>
      <c r="J83" s="24"/>
      <c r="K83" s="24"/>
      <c r="L83" s="24"/>
      <c r="M83" s="24"/>
      <c r="N83" s="24"/>
      <c r="O83" s="24"/>
      <c r="P83" s="24"/>
      <c r="Q83" s="24"/>
      <c r="R83" s="24"/>
      <c r="S83" s="24"/>
      <c r="T83" s="24"/>
      <c r="U83" s="24"/>
      <c r="V83" s="24"/>
      <c r="W83" s="24"/>
      <c r="X83" s="34"/>
      <c r="Y83" s="34"/>
      <c r="Z83" s="34"/>
      <c r="AA83" s="34"/>
      <c r="AB83" s="34">
        <v>20</v>
      </c>
      <c r="AC83" s="34"/>
      <c r="AD83" s="34"/>
      <c r="AE83" s="34"/>
      <c r="AF83" s="34"/>
      <c r="AG83" s="34"/>
      <c r="AH83" s="34"/>
      <c r="AI83" s="34"/>
      <c r="AJ83" s="34"/>
      <c r="AK83" s="34">
        <v>21</v>
      </c>
      <c r="AL83" s="34"/>
      <c r="AM83" s="34">
        <v>20</v>
      </c>
      <c r="AN83" s="34"/>
      <c r="AO83" s="34"/>
      <c r="AP83" s="34"/>
      <c r="AQ83" s="34"/>
      <c r="AR83" s="34">
        <v>21</v>
      </c>
      <c r="AS83" s="34"/>
      <c r="AT83" s="34"/>
      <c r="AU83" s="34"/>
      <c r="AV83" s="34"/>
      <c r="AW83" s="34"/>
      <c r="AX83" s="34"/>
      <c r="AY83" s="34"/>
      <c r="AZ83" s="34"/>
      <c r="BA83" s="41">
        <v>82</v>
      </c>
      <c r="BB83" s="15">
        <v>0</v>
      </c>
    </row>
    <row r="84" spans="1:54" ht="30" x14ac:dyDescent="0.25">
      <c r="A84" s="15" t="s">
        <v>170</v>
      </c>
      <c r="B84" s="18" t="s">
        <v>171</v>
      </c>
      <c r="C84" s="24">
        <v>4.8</v>
      </c>
      <c r="D84" s="24"/>
      <c r="E84" s="24"/>
      <c r="F84" s="24"/>
      <c r="G84" s="24"/>
      <c r="H84" s="24"/>
      <c r="I84" s="24"/>
      <c r="J84" s="24"/>
      <c r="K84" s="24"/>
      <c r="L84" s="24"/>
      <c r="M84" s="24"/>
      <c r="N84" s="24"/>
      <c r="O84" s="24"/>
      <c r="P84" s="24"/>
      <c r="Q84" s="24"/>
      <c r="R84" s="24"/>
      <c r="S84" s="24">
        <v>38.913249999999998</v>
      </c>
      <c r="T84" s="24">
        <v>2.8616000000000001</v>
      </c>
      <c r="U84" s="24"/>
      <c r="V84" s="24">
        <v>11.04</v>
      </c>
      <c r="W84" s="24"/>
      <c r="X84" s="34"/>
      <c r="Y84" s="34">
        <v>12.75075</v>
      </c>
      <c r="Z84" s="34"/>
      <c r="AA84" s="34"/>
      <c r="AB84" s="34">
        <v>5.6</v>
      </c>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41">
        <v>75.965599999999995</v>
      </c>
      <c r="BB84" s="15">
        <v>0</v>
      </c>
    </row>
    <row r="85" spans="1:54" ht="30" x14ac:dyDescent="0.25">
      <c r="A85" s="15" t="s">
        <v>104</v>
      </c>
      <c r="B85" s="18" t="s">
        <v>105</v>
      </c>
      <c r="C85" s="24"/>
      <c r="D85" s="24"/>
      <c r="E85" s="24"/>
      <c r="F85" s="24"/>
      <c r="G85" s="24"/>
      <c r="H85" s="24"/>
      <c r="I85" s="24"/>
      <c r="J85" s="24"/>
      <c r="K85" s="24"/>
      <c r="L85" s="24"/>
      <c r="M85" s="24"/>
      <c r="N85" s="24"/>
      <c r="O85" s="24">
        <v>8.7750000000000004</v>
      </c>
      <c r="P85" s="24">
        <v>7.43</v>
      </c>
      <c r="Q85" s="24"/>
      <c r="R85" s="24"/>
      <c r="S85" s="24"/>
      <c r="T85" s="24">
        <v>5.47</v>
      </c>
      <c r="U85" s="24"/>
      <c r="V85" s="24"/>
      <c r="W85" s="24"/>
      <c r="X85" s="34"/>
      <c r="Y85" s="34"/>
      <c r="Z85" s="34"/>
      <c r="AA85" s="34"/>
      <c r="AB85" s="34"/>
      <c r="AC85" s="34">
        <v>5.28</v>
      </c>
      <c r="AD85" s="34"/>
      <c r="AE85" s="34"/>
      <c r="AF85" s="34"/>
      <c r="AG85" s="34"/>
      <c r="AH85" s="34"/>
      <c r="AI85" s="34">
        <v>6.5949999999999998</v>
      </c>
      <c r="AJ85" s="34"/>
      <c r="AK85" s="34"/>
      <c r="AL85" s="34"/>
      <c r="AM85" s="34"/>
      <c r="AN85" s="34"/>
      <c r="AO85" s="34"/>
      <c r="AP85" s="34"/>
      <c r="AQ85" s="34"/>
      <c r="AR85" s="34"/>
      <c r="AS85" s="34"/>
      <c r="AT85" s="34">
        <v>5.65</v>
      </c>
      <c r="AU85" s="34"/>
      <c r="AV85" s="34">
        <v>21.869</v>
      </c>
      <c r="AW85" s="34"/>
      <c r="AX85" s="34"/>
      <c r="AY85" s="34">
        <v>7.8025000000000002</v>
      </c>
      <c r="AZ85" s="34"/>
      <c r="BA85" s="41">
        <v>68.871499999999997</v>
      </c>
      <c r="BB85" s="15">
        <v>0</v>
      </c>
    </row>
    <row r="86" spans="1:54" x14ac:dyDescent="0.25">
      <c r="A86" s="15" t="s">
        <v>339</v>
      </c>
      <c r="B86" s="18" t="s">
        <v>340</v>
      </c>
      <c r="C86" s="24"/>
      <c r="D86" s="24"/>
      <c r="E86" s="24"/>
      <c r="F86" s="24"/>
      <c r="G86" s="24"/>
      <c r="H86" s="24"/>
      <c r="I86" s="24"/>
      <c r="J86" s="24"/>
      <c r="K86" s="24"/>
      <c r="L86" s="24"/>
      <c r="M86" s="24"/>
      <c r="N86" s="24"/>
      <c r="O86" s="24"/>
      <c r="P86" s="24"/>
      <c r="Q86" s="24"/>
      <c r="R86" s="24"/>
      <c r="S86" s="24"/>
      <c r="T86" s="24"/>
      <c r="U86" s="24"/>
      <c r="V86" s="24"/>
      <c r="W86" s="24">
        <v>20.625</v>
      </c>
      <c r="X86" s="34"/>
      <c r="Y86" s="34"/>
      <c r="Z86" s="34"/>
      <c r="AA86" s="34"/>
      <c r="AB86" s="34"/>
      <c r="AC86" s="34"/>
      <c r="AD86" s="34"/>
      <c r="AE86" s="34"/>
      <c r="AF86" s="34">
        <v>19.8</v>
      </c>
      <c r="AG86" s="34"/>
      <c r="AH86" s="34"/>
      <c r="AI86" s="34"/>
      <c r="AJ86" s="34"/>
      <c r="AK86" s="34"/>
      <c r="AL86" s="34"/>
      <c r="AM86" s="34"/>
      <c r="AN86" s="34"/>
      <c r="AO86" s="34"/>
      <c r="AP86" s="34"/>
      <c r="AQ86" s="34"/>
      <c r="AR86" s="34"/>
      <c r="AS86" s="34"/>
      <c r="AT86" s="34"/>
      <c r="AU86" s="34"/>
      <c r="AV86" s="34"/>
      <c r="AW86" s="34"/>
      <c r="AX86" s="34">
        <v>20.149999999999999</v>
      </c>
      <c r="AY86" s="34"/>
      <c r="AZ86" s="34">
        <v>7.4249999999999998</v>
      </c>
      <c r="BA86" s="41">
        <v>68</v>
      </c>
      <c r="BB86" s="15">
        <v>0</v>
      </c>
    </row>
    <row r="87" spans="1:54" ht="30" x14ac:dyDescent="0.25">
      <c r="A87" s="15" t="s">
        <v>239</v>
      </c>
      <c r="B87" s="18" t="s">
        <v>240</v>
      </c>
      <c r="C87" s="24"/>
      <c r="D87" s="24"/>
      <c r="E87" s="24"/>
      <c r="F87" s="24"/>
      <c r="G87" s="24">
        <v>20.25</v>
      </c>
      <c r="H87" s="24"/>
      <c r="I87" s="24"/>
      <c r="J87" s="24"/>
      <c r="K87" s="24">
        <v>0.5</v>
      </c>
      <c r="L87" s="24"/>
      <c r="M87" s="24"/>
      <c r="N87" s="24"/>
      <c r="O87" s="24"/>
      <c r="P87" s="24"/>
      <c r="Q87" s="24"/>
      <c r="R87" s="24"/>
      <c r="S87" s="24"/>
      <c r="T87" s="24"/>
      <c r="U87" s="24"/>
      <c r="V87" s="24"/>
      <c r="W87" s="24">
        <v>20.625</v>
      </c>
      <c r="X87" s="34"/>
      <c r="Y87" s="34">
        <v>3.75</v>
      </c>
      <c r="Z87" s="34"/>
      <c r="AA87" s="34"/>
      <c r="AB87" s="34"/>
      <c r="AC87" s="34"/>
      <c r="AD87" s="34"/>
      <c r="AE87" s="34"/>
      <c r="AF87" s="34"/>
      <c r="AG87" s="34"/>
      <c r="AH87" s="34"/>
      <c r="AI87" s="34"/>
      <c r="AJ87" s="34"/>
      <c r="AK87" s="34"/>
      <c r="AL87" s="34"/>
      <c r="AM87" s="34"/>
      <c r="AN87" s="34"/>
      <c r="AO87" s="34"/>
      <c r="AP87" s="34"/>
      <c r="AQ87" s="34"/>
      <c r="AR87" s="34"/>
      <c r="AS87" s="34"/>
      <c r="AT87" s="34">
        <v>9.1</v>
      </c>
      <c r="AU87" s="34"/>
      <c r="AV87" s="34"/>
      <c r="AW87" s="34"/>
      <c r="AX87" s="34"/>
      <c r="AY87" s="34"/>
      <c r="AZ87" s="34">
        <v>13.2</v>
      </c>
      <c r="BA87" s="41">
        <v>67.424999999999997</v>
      </c>
      <c r="BB87" s="15">
        <v>0</v>
      </c>
    </row>
    <row r="88" spans="1:54" ht="30" x14ac:dyDescent="0.25">
      <c r="A88" s="15" t="s">
        <v>377</v>
      </c>
      <c r="B88" s="18" t="s">
        <v>378</v>
      </c>
      <c r="C88" s="24"/>
      <c r="D88" s="24"/>
      <c r="E88" s="24"/>
      <c r="F88" s="24"/>
      <c r="G88" s="24"/>
      <c r="H88" s="24">
        <v>2.35</v>
      </c>
      <c r="I88" s="24"/>
      <c r="J88" s="24"/>
      <c r="K88" s="24"/>
      <c r="L88" s="24"/>
      <c r="M88" s="24"/>
      <c r="N88" s="24"/>
      <c r="O88" s="24">
        <v>1.6192</v>
      </c>
      <c r="P88" s="24"/>
      <c r="Q88" s="24"/>
      <c r="R88" s="24"/>
      <c r="S88" s="24"/>
      <c r="T88" s="24">
        <v>16.552</v>
      </c>
      <c r="U88" s="24"/>
      <c r="V88" s="24">
        <v>13.8</v>
      </c>
      <c r="W88" s="24"/>
      <c r="X88" s="34"/>
      <c r="Y88" s="34"/>
      <c r="Z88" s="34"/>
      <c r="AA88" s="34"/>
      <c r="AB88" s="34">
        <v>2.5459999999999998</v>
      </c>
      <c r="AC88" s="34"/>
      <c r="AD88" s="34"/>
      <c r="AE88" s="34">
        <v>13.7</v>
      </c>
      <c r="AF88" s="34"/>
      <c r="AG88" s="34"/>
      <c r="AH88" s="34"/>
      <c r="AI88" s="34"/>
      <c r="AJ88" s="34"/>
      <c r="AK88" s="34"/>
      <c r="AL88" s="34"/>
      <c r="AM88" s="34"/>
      <c r="AN88" s="34"/>
      <c r="AO88" s="34"/>
      <c r="AP88" s="34"/>
      <c r="AQ88" s="34"/>
      <c r="AR88" s="34">
        <v>1.7909999999999999</v>
      </c>
      <c r="AS88" s="34"/>
      <c r="AT88" s="34"/>
      <c r="AU88" s="34"/>
      <c r="AV88" s="34"/>
      <c r="AW88" s="34">
        <v>14.5</v>
      </c>
      <c r="AX88" s="34"/>
      <c r="AY88" s="34"/>
      <c r="AZ88" s="34"/>
      <c r="BA88" s="41">
        <v>66.858199999999997</v>
      </c>
      <c r="BB88" s="15">
        <v>0</v>
      </c>
    </row>
    <row r="89" spans="1:54" x14ac:dyDescent="0.25">
      <c r="A89" s="15" t="s">
        <v>305</v>
      </c>
      <c r="B89" s="18" t="s">
        <v>306</v>
      </c>
      <c r="C89" s="24"/>
      <c r="D89" s="24"/>
      <c r="E89" s="24"/>
      <c r="F89" s="24"/>
      <c r="G89" s="24">
        <v>65.855999999999995</v>
      </c>
      <c r="H89" s="24"/>
      <c r="I89" s="24"/>
      <c r="J89" s="24"/>
      <c r="K89" s="24"/>
      <c r="L89" s="24"/>
      <c r="M89" s="24"/>
      <c r="N89" s="24"/>
      <c r="O89" s="24"/>
      <c r="P89" s="24"/>
      <c r="Q89" s="24"/>
      <c r="R89" s="24"/>
      <c r="S89" s="24"/>
      <c r="T89" s="24"/>
      <c r="U89" s="24"/>
      <c r="V89" s="24"/>
      <c r="W89" s="2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41">
        <v>65.855999999999995</v>
      </c>
      <c r="BB89" s="15">
        <v>0</v>
      </c>
    </row>
    <row r="90" spans="1:54" x14ac:dyDescent="0.25">
      <c r="A90" s="15" t="s">
        <v>122</v>
      </c>
      <c r="B90" s="18" t="s">
        <v>123</v>
      </c>
      <c r="C90" s="24"/>
      <c r="D90" s="24"/>
      <c r="E90" s="24"/>
      <c r="F90" s="24"/>
      <c r="G90" s="24"/>
      <c r="H90" s="24"/>
      <c r="I90" s="24"/>
      <c r="J90" s="24"/>
      <c r="K90" s="24"/>
      <c r="L90" s="24"/>
      <c r="M90" s="24"/>
      <c r="N90" s="24"/>
      <c r="O90" s="24"/>
      <c r="P90" s="24"/>
      <c r="Q90" s="24"/>
      <c r="R90" s="24">
        <v>21</v>
      </c>
      <c r="S90" s="24"/>
      <c r="T90" s="24">
        <v>22</v>
      </c>
      <c r="U90" s="24"/>
      <c r="V90" s="24"/>
      <c r="W90" s="24"/>
      <c r="X90" s="34"/>
      <c r="Y90" s="34"/>
      <c r="Z90" s="34">
        <v>22</v>
      </c>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41">
        <v>65</v>
      </c>
      <c r="BB90" s="15">
        <v>0</v>
      </c>
    </row>
    <row r="91" spans="1:54" x14ac:dyDescent="0.25">
      <c r="A91" s="15" t="s">
        <v>363</v>
      </c>
      <c r="B91" s="18" t="s">
        <v>364</v>
      </c>
      <c r="C91" s="24"/>
      <c r="D91" s="24"/>
      <c r="E91" s="24"/>
      <c r="F91" s="24"/>
      <c r="G91" s="24">
        <v>0.5</v>
      </c>
      <c r="H91" s="24">
        <v>20.77</v>
      </c>
      <c r="I91" s="24">
        <v>1.5</v>
      </c>
      <c r="J91" s="24">
        <v>9.8919999999999995</v>
      </c>
      <c r="K91" s="24"/>
      <c r="L91" s="24"/>
      <c r="M91" s="24">
        <v>1</v>
      </c>
      <c r="N91" s="24"/>
      <c r="O91" s="24"/>
      <c r="P91" s="24"/>
      <c r="Q91" s="24"/>
      <c r="R91" s="24"/>
      <c r="S91" s="24"/>
      <c r="T91" s="24"/>
      <c r="U91" s="24">
        <v>2</v>
      </c>
      <c r="V91" s="24">
        <v>8.8000000000000003E-4</v>
      </c>
      <c r="W91" s="24"/>
      <c r="X91" s="34"/>
      <c r="Y91" s="34">
        <v>0.5</v>
      </c>
      <c r="Z91" s="34"/>
      <c r="AA91" s="34">
        <v>2.42</v>
      </c>
      <c r="AB91" s="34"/>
      <c r="AC91" s="34"/>
      <c r="AD91" s="34"/>
      <c r="AE91" s="34"/>
      <c r="AF91" s="34"/>
      <c r="AG91" s="34"/>
      <c r="AH91" s="34"/>
      <c r="AI91" s="34"/>
      <c r="AJ91" s="34"/>
      <c r="AK91" s="34"/>
      <c r="AL91" s="34"/>
      <c r="AM91" s="34"/>
      <c r="AN91" s="34"/>
      <c r="AO91" s="34"/>
      <c r="AP91" s="34">
        <v>3</v>
      </c>
      <c r="AQ91" s="34">
        <v>0.5</v>
      </c>
      <c r="AR91" s="34"/>
      <c r="AS91" s="34"/>
      <c r="AT91" s="34">
        <v>20.89</v>
      </c>
      <c r="AU91" s="34"/>
      <c r="AV91" s="34">
        <v>0.05</v>
      </c>
      <c r="AW91" s="34"/>
      <c r="AX91" s="34"/>
      <c r="AY91" s="34"/>
      <c r="AZ91" s="34"/>
      <c r="BA91" s="41">
        <v>63.022880000000001</v>
      </c>
      <c r="BB91" s="15">
        <v>0</v>
      </c>
    </row>
    <row r="92" spans="1:54" ht="30" x14ac:dyDescent="0.25">
      <c r="A92" s="15" t="s">
        <v>118</v>
      </c>
      <c r="B92" s="18" t="s">
        <v>119</v>
      </c>
      <c r="C92" s="24">
        <v>0.20399999999999999</v>
      </c>
      <c r="D92" s="24"/>
      <c r="E92" s="24"/>
      <c r="F92" s="24">
        <v>7.2</v>
      </c>
      <c r="G92" s="24"/>
      <c r="H92" s="24"/>
      <c r="I92" s="24"/>
      <c r="J92" s="24">
        <v>1.04</v>
      </c>
      <c r="K92" s="24"/>
      <c r="L92" s="24"/>
      <c r="M92" s="24">
        <v>41.555</v>
      </c>
      <c r="N92" s="24"/>
      <c r="O92" s="24"/>
      <c r="P92" s="24"/>
      <c r="Q92" s="24"/>
      <c r="R92" s="24"/>
      <c r="S92" s="24"/>
      <c r="T92" s="24"/>
      <c r="U92" s="24"/>
      <c r="V92" s="24"/>
      <c r="W92" s="24"/>
      <c r="X92" s="34"/>
      <c r="Y92" s="34"/>
      <c r="Z92" s="34">
        <v>7</v>
      </c>
      <c r="AA92" s="34"/>
      <c r="AB92" s="34">
        <v>3</v>
      </c>
      <c r="AC92" s="34">
        <v>1.4</v>
      </c>
      <c r="AD92" s="34"/>
      <c r="AE92" s="34"/>
      <c r="AF92" s="34"/>
      <c r="AG92" s="34"/>
      <c r="AH92" s="34"/>
      <c r="AI92" s="34"/>
      <c r="AJ92" s="34"/>
      <c r="AK92" s="34"/>
      <c r="AL92" s="34"/>
      <c r="AM92" s="34"/>
      <c r="AN92" s="34">
        <v>0.79</v>
      </c>
      <c r="AO92" s="34"/>
      <c r="AP92" s="34"/>
      <c r="AQ92" s="34"/>
      <c r="AR92" s="34"/>
      <c r="AS92" s="34"/>
      <c r="AT92" s="34"/>
      <c r="AU92" s="34"/>
      <c r="AV92" s="34"/>
      <c r="AW92" s="34"/>
      <c r="AX92" s="34"/>
      <c r="AY92" s="34"/>
      <c r="AZ92" s="34"/>
      <c r="BA92" s="41">
        <v>62.189</v>
      </c>
      <c r="BB92" s="15">
        <v>0</v>
      </c>
    </row>
    <row r="93" spans="1:54" x14ac:dyDescent="0.25">
      <c r="A93" s="15" t="s">
        <v>385</v>
      </c>
      <c r="B93" s="18" t="s">
        <v>386</v>
      </c>
      <c r="C93" s="24">
        <v>1.1000000000000001</v>
      </c>
      <c r="D93" s="24"/>
      <c r="E93" s="24"/>
      <c r="F93" s="24">
        <v>1.1000000000000001</v>
      </c>
      <c r="G93" s="24"/>
      <c r="H93" s="24">
        <v>1.23</v>
      </c>
      <c r="I93" s="24"/>
      <c r="J93" s="24"/>
      <c r="K93" s="24">
        <v>2.2000000000000002</v>
      </c>
      <c r="L93" s="24">
        <v>0.9</v>
      </c>
      <c r="M93" s="24">
        <v>1.65</v>
      </c>
      <c r="N93" s="24"/>
      <c r="O93" s="24"/>
      <c r="P93" s="24">
        <v>1.1000000000000001</v>
      </c>
      <c r="Q93" s="24">
        <v>0.68</v>
      </c>
      <c r="R93" s="24">
        <v>3.98</v>
      </c>
      <c r="S93" s="24">
        <v>6.49</v>
      </c>
      <c r="T93" s="24"/>
      <c r="U93" s="24">
        <v>4.2</v>
      </c>
      <c r="V93" s="24"/>
      <c r="W93" s="24"/>
      <c r="X93" s="34">
        <v>2.4500000000000002</v>
      </c>
      <c r="Y93" s="34">
        <v>5.85</v>
      </c>
      <c r="Z93" s="34">
        <v>1.55</v>
      </c>
      <c r="AA93" s="34">
        <v>0.55000000000000004</v>
      </c>
      <c r="AB93" s="34"/>
      <c r="AC93" s="34"/>
      <c r="AD93" s="34">
        <v>2.97</v>
      </c>
      <c r="AE93" s="34">
        <v>0.45</v>
      </c>
      <c r="AF93" s="34"/>
      <c r="AG93" s="34"/>
      <c r="AH93" s="34">
        <v>3.06</v>
      </c>
      <c r="AI93" s="34"/>
      <c r="AJ93" s="34">
        <v>1.4</v>
      </c>
      <c r="AK93" s="34">
        <v>0.7</v>
      </c>
      <c r="AL93" s="34">
        <v>0.5</v>
      </c>
      <c r="AM93" s="34">
        <v>0.8</v>
      </c>
      <c r="AN93" s="34"/>
      <c r="AO93" s="34">
        <v>4.93</v>
      </c>
      <c r="AP93" s="34"/>
      <c r="AQ93" s="34">
        <v>1.5</v>
      </c>
      <c r="AR93" s="34"/>
      <c r="AS93" s="34">
        <v>0.5</v>
      </c>
      <c r="AT93" s="34"/>
      <c r="AU93" s="34"/>
      <c r="AV93" s="34">
        <v>0.85</v>
      </c>
      <c r="AW93" s="34">
        <v>0.95</v>
      </c>
      <c r="AX93" s="34">
        <v>2.12</v>
      </c>
      <c r="AY93" s="34">
        <v>1.7</v>
      </c>
      <c r="AZ93" s="34">
        <v>2</v>
      </c>
      <c r="BA93" s="41">
        <v>59.46</v>
      </c>
      <c r="BB93" s="15">
        <v>0</v>
      </c>
    </row>
    <row r="94" spans="1:54" x14ac:dyDescent="0.25">
      <c r="A94" s="15" t="s">
        <v>233</v>
      </c>
      <c r="B94" s="18" t="s">
        <v>234</v>
      </c>
      <c r="C94" s="24"/>
      <c r="D94" s="24"/>
      <c r="E94" s="24"/>
      <c r="F94" s="24"/>
      <c r="G94" s="24"/>
      <c r="H94" s="24"/>
      <c r="I94" s="24"/>
      <c r="J94" s="24"/>
      <c r="K94" s="24"/>
      <c r="L94" s="24"/>
      <c r="M94" s="24"/>
      <c r="N94" s="24"/>
      <c r="O94" s="24"/>
      <c r="P94" s="24"/>
      <c r="Q94" s="24">
        <v>15.92</v>
      </c>
      <c r="R94" s="24"/>
      <c r="S94" s="24"/>
      <c r="T94" s="24"/>
      <c r="U94" s="24"/>
      <c r="V94" s="24"/>
      <c r="W94" s="24"/>
      <c r="X94" s="34"/>
      <c r="Y94" s="34"/>
      <c r="Z94" s="34"/>
      <c r="AA94" s="34"/>
      <c r="AB94" s="34"/>
      <c r="AC94" s="34"/>
      <c r="AD94" s="34"/>
      <c r="AE94" s="34"/>
      <c r="AF94" s="34"/>
      <c r="AG94" s="34"/>
      <c r="AH94" s="34"/>
      <c r="AI94" s="34">
        <v>41.4</v>
      </c>
      <c r="AJ94" s="34"/>
      <c r="AK94" s="34"/>
      <c r="AL94" s="34"/>
      <c r="AM94" s="34"/>
      <c r="AN94" s="34"/>
      <c r="AO94" s="34"/>
      <c r="AP94" s="34"/>
      <c r="AQ94" s="34"/>
      <c r="AR94" s="34"/>
      <c r="AS94" s="34"/>
      <c r="AT94" s="34"/>
      <c r="AU94" s="34"/>
      <c r="AV94" s="34"/>
      <c r="AW94" s="34"/>
      <c r="AX94" s="34"/>
      <c r="AY94" s="34"/>
      <c r="AZ94" s="34"/>
      <c r="BA94" s="41">
        <v>57.32</v>
      </c>
      <c r="BB94" s="15">
        <v>0</v>
      </c>
    </row>
    <row r="95" spans="1:54" x14ac:dyDescent="0.25">
      <c r="A95" s="15" t="s">
        <v>626</v>
      </c>
      <c r="B95" s="18" t="s">
        <v>627</v>
      </c>
      <c r="C95" s="24"/>
      <c r="D95" s="24"/>
      <c r="E95" s="24"/>
      <c r="F95" s="24"/>
      <c r="G95" s="24"/>
      <c r="H95" s="24"/>
      <c r="I95" s="24"/>
      <c r="J95" s="24"/>
      <c r="K95" s="24"/>
      <c r="L95" s="24"/>
      <c r="M95" s="24"/>
      <c r="N95" s="24"/>
      <c r="O95" s="24"/>
      <c r="P95" s="24"/>
      <c r="Q95" s="24"/>
      <c r="R95" s="24"/>
      <c r="S95" s="24"/>
      <c r="T95" s="24"/>
      <c r="U95" s="24"/>
      <c r="V95" s="24"/>
      <c r="W95" s="2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v>38.826000000000001</v>
      </c>
      <c r="AY95" s="34"/>
      <c r="AZ95" s="34">
        <v>17.600000000000001</v>
      </c>
      <c r="BA95" s="41">
        <v>56.426000000000002</v>
      </c>
      <c r="BB95" s="15">
        <v>0</v>
      </c>
    </row>
    <row r="96" spans="1:54" ht="30" x14ac:dyDescent="0.25">
      <c r="A96" s="15" t="s">
        <v>198</v>
      </c>
      <c r="B96" s="18" t="s">
        <v>199</v>
      </c>
      <c r="C96" s="24"/>
      <c r="D96" s="24"/>
      <c r="E96" s="24"/>
      <c r="F96" s="24"/>
      <c r="G96" s="24"/>
      <c r="H96" s="24"/>
      <c r="I96" s="24"/>
      <c r="J96" s="24"/>
      <c r="K96" s="24"/>
      <c r="L96" s="24">
        <v>11.718</v>
      </c>
      <c r="M96" s="24"/>
      <c r="N96" s="24"/>
      <c r="O96" s="24"/>
      <c r="P96" s="24">
        <v>17.248000000000001</v>
      </c>
      <c r="Q96" s="24"/>
      <c r="R96" s="24"/>
      <c r="S96" s="24">
        <v>5.0701999999999998</v>
      </c>
      <c r="T96" s="24"/>
      <c r="U96" s="24">
        <v>5.9660000000000002</v>
      </c>
      <c r="V96" s="24"/>
      <c r="W96" s="24"/>
      <c r="X96" s="34"/>
      <c r="Y96" s="34"/>
      <c r="Z96" s="34"/>
      <c r="AA96" s="34"/>
      <c r="AB96" s="34"/>
      <c r="AC96" s="34"/>
      <c r="AD96" s="34"/>
      <c r="AE96" s="34"/>
      <c r="AF96" s="34"/>
      <c r="AG96" s="34"/>
      <c r="AH96" s="34">
        <v>1.96</v>
      </c>
      <c r="AI96" s="34"/>
      <c r="AJ96" s="34"/>
      <c r="AK96" s="34">
        <v>6.9806999999999997</v>
      </c>
      <c r="AL96" s="34"/>
      <c r="AM96" s="34"/>
      <c r="AN96" s="34"/>
      <c r="AO96" s="34"/>
      <c r="AP96" s="34"/>
      <c r="AQ96" s="34"/>
      <c r="AR96" s="34">
        <v>2.9988000000000001</v>
      </c>
      <c r="AS96" s="34"/>
      <c r="AT96" s="34"/>
      <c r="AU96" s="34">
        <v>0.09</v>
      </c>
      <c r="AV96" s="34"/>
      <c r="AW96" s="34"/>
      <c r="AX96" s="34"/>
      <c r="AY96" s="34"/>
      <c r="AZ96" s="34"/>
      <c r="BA96" s="41">
        <v>52.031700000000001</v>
      </c>
      <c r="BB96" s="15">
        <v>0</v>
      </c>
    </row>
    <row r="97" spans="1:54" x14ac:dyDescent="0.25">
      <c r="A97" s="15" t="s">
        <v>369</v>
      </c>
      <c r="B97" s="18" t="s">
        <v>370</v>
      </c>
      <c r="C97" s="24"/>
      <c r="D97" s="24"/>
      <c r="E97" s="24"/>
      <c r="F97" s="24"/>
      <c r="G97" s="24">
        <v>6.2956000000000003</v>
      </c>
      <c r="H97" s="24"/>
      <c r="I97" s="24"/>
      <c r="J97" s="24"/>
      <c r="K97" s="24"/>
      <c r="L97" s="24"/>
      <c r="M97" s="24"/>
      <c r="N97" s="24"/>
      <c r="O97" s="24">
        <v>21.25</v>
      </c>
      <c r="P97" s="24"/>
      <c r="Q97" s="24"/>
      <c r="R97" s="24"/>
      <c r="S97" s="24"/>
      <c r="T97" s="24"/>
      <c r="U97" s="24"/>
      <c r="V97" s="24"/>
      <c r="W97" s="24"/>
      <c r="X97" s="34"/>
      <c r="Y97" s="34"/>
      <c r="Z97" s="34"/>
      <c r="AA97" s="34"/>
      <c r="AB97" s="34">
        <v>18.399999999999999</v>
      </c>
      <c r="AC97" s="34"/>
      <c r="AD97" s="34"/>
      <c r="AE97" s="34"/>
      <c r="AF97" s="34"/>
      <c r="AG97" s="34"/>
      <c r="AH97" s="34"/>
      <c r="AI97" s="34"/>
      <c r="AJ97" s="34"/>
      <c r="AK97" s="34"/>
      <c r="AL97" s="34"/>
      <c r="AM97" s="34"/>
      <c r="AN97" s="34"/>
      <c r="AO97" s="34"/>
      <c r="AP97" s="34"/>
      <c r="AQ97" s="34"/>
      <c r="AR97" s="34"/>
      <c r="AS97" s="34">
        <v>1.5</v>
      </c>
      <c r="AT97" s="34"/>
      <c r="AU97" s="34"/>
      <c r="AV97" s="34"/>
      <c r="AW97" s="34"/>
      <c r="AX97" s="34"/>
      <c r="AY97" s="34"/>
      <c r="AZ97" s="34">
        <v>0.432</v>
      </c>
      <c r="BA97" s="41">
        <v>47.877600000000001</v>
      </c>
      <c r="BB97" s="15">
        <v>0</v>
      </c>
    </row>
    <row r="98" spans="1:54" x14ac:dyDescent="0.25">
      <c r="A98" s="15" t="s">
        <v>608</v>
      </c>
      <c r="B98" s="18" t="s">
        <v>609</v>
      </c>
      <c r="C98" s="24"/>
      <c r="D98" s="24"/>
      <c r="E98" s="24"/>
      <c r="F98" s="24"/>
      <c r="G98" s="24"/>
      <c r="H98" s="24"/>
      <c r="I98" s="24"/>
      <c r="J98" s="24"/>
      <c r="K98" s="24"/>
      <c r="L98" s="24"/>
      <c r="M98" s="24"/>
      <c r="N98" s="24"/>
      <c r="O98" s="24"/>
      <c r="P98" s="24"/>
      <c r="Q98" s="24"/>
      <c r="R98" s="24"/>
      <c r="S98" s="24"/>
      <c r="T98" s="24"/>
      <c r="U98" s="24"/>
      <c r="V98" s="24"/>
      <c r="W98" s="24"/>
      <c r="X98" s="34"/>
      <c r="Y98" s="34"/>
      <c r="Z98" s="34"/>
      <c r="AA98" s="34"/>
      <c r="AB98" s="34"/>
      <c r="AC98" s="34"/>
      <c r="AD98" s="34"/>
      <c r="AE98" s="34">
        <v>23.7</v>
      </c>
      <c r="AF98" s="34"/>
      <c r="AG98" s="34"/>
      <c r="AH98" s="34"/>
      <c r="AI98" s="34"/>
      <c r="AJ98" s="34"/>
      <c r="AK98" s="34">
        <v>23.72</v>
      </c>
      <c r="AL98" s="34"/>
      <c r="AM98" s="34"/>
      <c r="AN98" s="34"/>
      <c r="AO98" s="34"/>
      <c r="AP98" s="34"/>
      <c r="AQ98" s="34"/>
      <c r="AR98" s="34"/>
      <c r="AS98" s="34"/>
      <c r="AT98" s="34"/>
      <c r="AU98" s="34"/>
      <c r="AV98" s="34"/>
      <c r="AW98" s="34"/>
      <c r="AX98" s="34"/>
      <c r="AY98" s="34"/>
      <c r="AZ98" s="34"/>
      <c r="BA98" s="41">
        <v>47.42</v>
      </c>
      <c r="BB98" s="15">
        <v>0</v>
      </c>
    </row>
    <row r="99" spans="1:54" ht="30" x14ac:dyDescent="0.25">
      <c r="A99" s="15" t="s">
        <v>436</v>
      </c>
      <c r="B99" s="18" t="s">
        <v>437</v>
      </c>
      <c r="C99" s="24"/>
      <c r="D99" s="24"/>
      <c r="E99" s="24"/>
      <c r="F99" s="24"/>
      <c r="G99" s="24"/>
      <c r="H99" s="24"/>
      <c r="I99" s="24"/>
      <c r="J99" s="24"/>
      <c r="K99" s="24"/>
      <c r="L99" s="24"/>
      <c r="M99" s="24"/>
      <c r="N99" s="24"/>
      <c r="O99" s="24"/>
      <c r="P99" s="24"/>
      <c r="Q99" s="24"/>
      <c r="R99" s="24"/>
      <c r="S99" s="24"/>
      <c r="T99" s="24"/>
      <c r="U99" s="24"/>
      <c r="V99" s="24"/>
      <c r="W99" s="24"/>
      <c r="X99" s="34"/>
      <c r="Y99" s="34">
        <v>23.23</v>
      </c>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v>24.06</v>
      </c>
      <c r="AX99" s="34"/>
      <c r="AY99" s="34"/>
      <c r="AZ99" s="34"/>
      <c r="BA99" s="41">
        <v>47.29</v>
      </c>
      <c r="BB99" s="15">
        <v>0</v>
      </c>
    </row>
    <row r="100" spans="1:54" ht="30" x14ac:dyDescent="0.25">
      <c r="A100" s="15" t="s">
        <v>606</v>
      </c>
      <c r="B100" s="18" t="s">
        <v>607</v>
      </c>
      <c r="C100" s="24"/>
      <c r="D100" s="24"/>
      <c r="E100" s="24"/>
      <c r="F100" s="24"/>
      <c r="G100" s="24"/>
      <c r="H100" s="24"/>
      <c r="I100" s="24"/>
      <c r="J100" s="24"/>
      <c r="K100" s="24"/>
      <c r="L100" s="24"/>
      <c r="M100" s="24"/>
      <c r="N100" s="24"/>
      <c r="O100" s="24"/>
      <c r="P100" s="24"/>
      <c r="Q100" s="24"/>
      <c r="R100" s="24"/>
      <c r="S100" s="24"/>
      <c r="T100" s="24"/>
      <c r="U100" s="24"/>
      <c r="V100" s="24"/>
      <c r="W100" s="24"/>
      <c r="X100" s="34"/>
      <c r="Y100" s="34"/>
      <c r="Z100" s="34"/>
      <c r="AA100" s="34">
        <v>23</v>
      </c>
      <c r="AB100" s="34"/>
      <c r="AC100" s="34">
        <v>23</v>
      </c>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41">
        <v>46</v>
      </c>
      <c r="BB100" s="15">
        <v>0</v>
      </c>
    </row>
    <row r="101" spans="1:54" x14ac:dyDescent="0.25">
      <c r="A101" s="15" t="s">
        <v>237</v>
      </c>
      <c r="B101" s="18" t="s">
        <v>238</v>
      </c>
      <c r="C101" s="24"/>
      <c r="D101" s="24"/>
      <c r="E101" s="24"/>
      <c r="F101" s="24">
        <v>23.1</v>
      </c>
      <c r="G101" s="24"/>
      <c r="H101" s="24"/>
      <c r="I101" s="24"/>
      <c r="J101" s="24"/>
      <c r="K101" s="24"/>
      <c r="L101" s="24"/>
      <c r="M101" s="24"/>
      <c r="N101" s="24">
        <v>22.64</v>
      </c>
      <c r="O101" s="24"/>
      <c r="P101" s="24"/>
      <c r="Q101" s="24"/>
      <c r="R101" s="24"/>
      <c r="S101" s="24"/>
      <c r="T101" s="24"/>
      <c r="U101" s="24"/>
      <c r="V101" s="24"/>
      <c r="W101" s="2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41">
        <v>45.74</v>
      </c>
      <c r="BB101" s="15">
        <v>0</v>
      </c>
    </row>
    <row r="102" spans="1:54" x14ac:dyDescent="0.25">
      <c r="A102" s="15" t="s">
        <v>325</v>
      </c>
      <c r="B102" s="18" t="s">
        <v>326</v>
      </c>
      <c r="C102" s="24"/>
      <c r="D102" s="24"/>
      <c r="E102" s="24"/>
      <c r="F102" s="24"/>
      <c r="G102" s="24">
        <v>0.80640000000000001</v>
      </c>
      <c r="H102" s="24"/>
      <c r="I102" s="24"/>
      <c r="J102" s="24">
        <v>22</v>
      </c>
      <c r="K102" s="24"/>
      <c r="L102" s="24"/>
      <c r="M102" s="24">
        <v>22</v>
      </c>
      <c r="N102" s="24"/>
      <c r="O102" s="24"/>
      <c r="P102" s="24"/>
      <c r="Q102" s="24"/>
      <c r="R102" s="24"/>
      <c r="S102" s="24"/>
      <c r="T102" s="24"/>
      <c r="U102" s="24"/>
      <c r="V102" s="24"/>
      <c r="W102" s="2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v>0.80640000000000001</v>
      </c>
      <c r="BA102" s="41">
        <v>45.6128</v>
      </c>
      <c r="BB102" s="15">
        <v>0</v>
      </c>
    </row>
    <row r="103" spans="1:54" ht="30" x14ac:dyDescent="0.25">
      <c r="A103" s="15" t="s">
        <v>247</v>
      </c>
      <c r="B103" s="18" t="s">
        <v>248</v>
      </c>
      <c r="C103" s="24"/>
      <c r="D103" s="24"/>
      <c r="E103" s="24"/>
      <c r="F103" s="24">
        <v>21.25</v>
      </c>
      <c r="G103" s="24"/>
      <c r="H103" s="24"/>
      <c r="I103" s="24"/>
      <c r="J103" s="24"/>
      <c r="K103" s="24"/>
      <c r="L103" s="24"/>
      <c r="M103" s="24"/>
      <c r="N103" s="24"/>
      <c r="O103" s="24"/>
      <c r="P103" s="24"/>
      <c r="Q103" s="24"/>
      <c r="R103" s="24"/>
      <c r="S103" s="24"/>
      <c r="T103" s="24"/>
      <c r="U103" s="24"/>
      <c r="V103" s="24"/>
      <c r="W103" s="24"/>
      <c r="X103" s="34"/>
      <c r="Y103" s="34"/>
      <c r="Z103" s="34"/>
      <c r="AA103" s="34"/>
      <c r="AB103" s="34"/>
      <c r="AC103" s="34"/>
      <c r="AD103" s="34"/>
      <c r="AE103" s="34"/>
      <c r="AF103" s="34"/>
      <c r="AG103" s="34"/>
      <c r="AH103" s="34"/>
      <c r="AI103" s="34"/>
      <c r="AJ103" s="34"/>
      <c r="AK103" s="34"/>
      <c r="AL103" s="34"/>
      <c r="AM103" s="34"/>
      <c r="AN103" s="34"/>
      <c r="AO103" s="34"/>
      <c r="AP103" s="34"/>
      <c r="AQ103" s="34">
        <v>3.8399999999999997E-2</v>
      </c>
      <c r="AR103" s="34"/>
      <c r="AS103" s="34"/>
      <c r="AT103" s="34"/>
      <c r="AU103" s="34"/>
      <c r="AV103" s="34"/>
      <c r="AW103" s="34"/>
      <c r="AX103" s="34"/>
      <c r="AY103" s="34">
        <v>21.25</v>
      </c>
      <c r="AZ103" s="34"/>
      <c r="BA103" s="41">
        <v>42.538400000000003</v>
      </c>
      <c r="BB103" s="15">
        <v>0</v>
      </c>
    </row>
    <row r="104" spans="1:54" ht="30" x14ac:dyDescent="0.25">
      <c r="A104" s="15" t="s">
        <v>229</v>
      </c>
      <c r="B104" s="18" t="s">
        <v>230</v>
      </c>
      <c r="C104" s="24">
        <v>18.28</v>
      </c>
      <c r="D104" s="24"/>
      <c r="E104" s="24">
        <v>1.28</v>
      </c>
      <c r="F104" s="24"/>
      <c r="G104" s="24"/>
      <c r="H104" s="24"/>
      <c r="I104" s="24"/>
      <c r="J104" s="24"/>
      <c r="K104" s="24"/>
      <c r="L104" s="24"/>
      <c r="M104" s="24"/>
      <c r="N104" s="24"/>
      <c r="O104" s="24"/>
      <c r="P104" s="24"/>
      <c r="Q104" s="24"/>
      <c r="R104" s="24"/>
      <c r="S104" s="24">
        <v>21.375</v>
      </c>
      <c r="T104" s="24"/>
      <c r="U104" s="24"/>
      <c r="V104" s="24"/>
      <c r="W104" s="2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41">
        <v>40.935000000000002</v>
      </c>
      <c r="BB104" s="15">
        <v>0</v>
      </c>
    </row>
    <row r="105" spans="1:54" ht="30" x14ac:dyDescent="0.25">
      <c r="A105" s="15" t="s">
        <v>584</v>
      </c>
      <c r="B105" s="18" t="s">
        <v>585</v>
      </c>
      <c r="C105" s="24"/>
      <c r="D105" s="24"/>
      <c r="E105" s="24"/>
      <c r="F105" s="24"/>
      <c r="G105" s="24"/>
      <c r="H105" s="24"/>
      <c r="I105" s="24"/>
      <c r="J105" s="24"/>
      <c r="K105" s="24"/>
      <c r="L105" s="24"/>
      <c r="M105" s="24"/>
      <c r="N105" s="24"/>
      <c r="O105" s="24"/>
      <c r="P105" s="24"/>
      <c r="Q105" s="24"/>
      <c r="R105" s="24"/>
      <c r="S105" s="24"/>
      <c r="T105" s="24"/>
      <c r="U105" s="24"/>
      <c r="V105" s="24"/>
      <c r="W105" s="24"/>
      <c r="X105" s="34"/>
      <c r="Y105" s="34"/>
      <c r="Z105" s="34"/>
      <c r="AA105" s="34"/>
      <c r="AB105" s="34"/>
      <c r="AC105" s="34"/>
      <c r="AD105" s="34"/>
      <c r="AE105" s="34"/>
      <c r="AF105" s="34">
        <v>20</v>
      </c>
      <c r="AG105" s="34">
        <v>20</v>
      </c>
      <c r="AH105" s="34"/>
      <c r="AI105" s="34"/>
      <c r="AJ105" s="34"/>
      <c r="AK105" s="34"/>
      <c r="AL105" s="34"/>
      <c r="AM105" s="34"/>
      <c r="AN105" s="34"/>
      <c r="AO105" s="34"/>
      <c r="AP105" s="34"/>
      <c r="AQ105" s="34"/>
      <c r="AR105" s="34"/>
      <c r="AS105" s="34"/>
      <c r="AT105" s="34"/>
      <c r="AU105" s="34"/>
      <c r="AV105" s="34"/>
      <c r="AW105" s="34"/>
      <c r="AX105" s="34"/>
      <c r="AY105" s="34"/>
      <c r="AZ105" s="34"/>
      <c r="BA105" s="41">
        <v>40</v>
      </c>
      <c r="BB105" s="15">
        <v>0</v>
      </c>
    </row>
    <row r="106" spans="1:54" ht="30" x14ac:dyDescent="0.25">
      <c r="A106" s="15" t="s">
        <v>401</v>
      </c>
      <c r="B106" s="18" t="s">
        <v>402</v>
      </c>
      <c r="C106" s="24"/>
      <c r="D106" s="24"/>
      <c r="E106" s="24"/>
      <c r="F106" s="24"/>
      <c r="G106" s="24"/>
      <c r="H106" s="24"/>
      <c r="I106" s="24"/>
      <c r="J106" s="24"/>
      <c r="K106" s="24"/>
      <c r="L106" s="24"/>
      <c r="M106" s="24"/>
      <c r="N106" s="24"/>
      <c r="O106" s="24"/>
      <c r="P106" s="24">
        <v>22</v>
      </c>
      <c r="Q106" s="24"/>
      <c r="R106" s="24"/>
      <c r="S106" s="24"/>
      <c r="T106" s="24"/>
      <c r="U106" s="24"/>
      <c r="V106" s="24"/>
      <c r="W106" s="24">
        <v>17</v>
      </c>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41">
        <v>39</v>
      </c>
      <c r="BB106" s="15">
        <v>0</v>
      </c>
    </row>
    <row r="107" spans="1:54" ht="30" x14ac:dyDescent="0.25">
      <c r="A107" s="15" t="s">
        <v>176</v>
      </c>
      <c r="B107" s="18" t="s">
        <v>177</v>
      </c>
      <c r="C107" s="24"/>
      <c r="D107" s="24"/>
      <c r="E107" s="24"/>
      <c r="F107" s="24"/>
      <c r="G107" s="24"/>
      <c r="H107" s="24"/>
      <c r="I107" s="24"/>
      <c r="J107" s="24"/>
      <c r="K107" s="24"/>
      <c r="L107" s="24"/>
      <c r="M107" s="24"/>
      <c r="N107" s="24"/>
      <c r="O107" s="24"/>
      <c r="P107" s="24"/>
      <c r="Q107" s="24"/>
      <c r="R107" s="24"/>
      <c r="S107" s="24">
        <v>8.8170000000000002</v>
      </c>
      <c r="T107" s="24"/>
      <c r="U107" s="24"/>
      <c r="V107" s="24"/>
      <c r="W107" s="24"/>
      <c r="X107" s="34"/>
      <c r="Y107" s="34"/>
      <c r="Z107" s="34"/>
      <c r="AA107" s="34"/>
      <c r="AB107" s="34"/>
      <c r="AC107" s="34">
        <v>8.7620000000000005</v>
      </c>
      <c r="AD107" s="34">
        <v>8.8418399999999995</v>
      </c>
      <c r="AE107" s="34"/>
      <c r="AF107" s="34"/>
      <c r="AG107" s="34"/>
      <c r="AH107" s="34"/>
      <c r="AI107" s="34"/>
      <c r="AJ107" s="34"/>
      <c r="AK107" s="34"/>
      <c r="AL107" s="34">
        <v>8.8170000000000002</v>
      </c>
      <c r="AM107" s="34"/>
      <c r="AN107" s="34"/>
      <c r="AO107" s="34"/>
      <c r="AP107" s="34"/>
      <c r="AQ107" s="34"/>
      <c r="AR107" s="34"/>
      <c r="AS107" s="34"/>
      <c r="AT107" s="34"/>
      <c r="AU107" s="34"/>
      <c r="AV107" s="34"/>
      <c r="AW107" s="34"/>
      <c r="AX107" s="34"/>
      <c r="AY107" s="34"/>
      <c r="AZ107" s="34"/>
      <c r="BA107" s="41">
        <v>35.237839999999998</v>
      </c>
      <c r="BB107" s="15">
        <v>0</v>
      </c>
    </row>
    <row r="108" spans="1:54" x14ac:dyDescent="0.25">
      <c r="A108" s="15" t="s">
        <v>219</v>
      </c>
      <c r="B108" s="18" t="s">
        <v>220</v>
      </c>
      <c r="C108" s="24"/>
      <c r="D108" s="24"/>
      <c r="E108" s="24"/>
      <c r="F108" s="24"/>
      <c r="G108" s="24"/>
      <c r="H108" s="24"/>
      <c r="I108" s="24"/>
      <c r="J108" s="24"/>
      <c r="K108" s="24"/>
      <c r="L108" s="24"/>
      <c r="M108" s="24">
        <v>11.785</v>
      </c>
      <c r="N108" s="24"/>
      <c r="O108" s="24"/>
      <c r="P108" s="24"/>
      <c r="Q108" s="24">
        <v>22</v>
      </c>
      <c r="R108" s="24"/>
      <c r="S108" s="24"/>
      <c r="T108" s="24"/>
      <c r="U108" s="24"/>
      <c r="V108" s="24"/>
      <c r="W108" s="2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41">
        <v>33.784999999999997</v>
      </c>
      <c r="BB108" s="15">
        <v>0</v>
      </c>
    </row>
    <row r="109" spans="1:54" x14ac:dyDescent="0.25">
      <c r="A109" s="15" t="s">
        <v>243</v>
      </c>
      <c r="B109" s="18" t="s">
        <v>244</v>
      </c>
      <c r="C109" s="24"/>
      <c r="D109" s="24"/>
      <c r="E109" s="24">
        <v>22</v>
      </c>
      <c r="F109" s="24"/>
      <c r="G109" s="24"/>
      <c r="H109" s="24"/>
      <c r="I109" s="24"/>
      <c r="J109" s="24"/>
      <c r="K109" s="24"/>
      <c r="L109" s="24"/>
      <c r="M109" s="24"/>
      <c r="N109" s="24"/>
      <c r="O109" s="24"/>
      <c r="P109" s="24"/>
      <c r="Q109" s="24"/>
      <c r="R109" s="24"/>
      <c r="S109" s="24"/>
      <c r="T109" s="24"/>
      <c r="U109" s="24"/>
      <c r="V109" s="24"/>
      <c r="W109" s="24"/>
      <c r="X109" s="34"/>
      <c r="Y109" s="34"/>
      <c r="Z109" s="34"/>
      <c r="AA109" s="34"/>
      <c r="AB109" s="34"/>
      <c r="AC109" s="34"/>
      <c r="AD109" s="34"/>
      <c r="AE109" s="34">
        <v>5.2</v>
      </c>
      <c r="AF109" s="34"/>
      <c r="AG109" s="34"/>
      <c r="AH109" s="34"/>
      <c r="AI109" s="34"/>
      <c r="AJ109" s="34"/>
      <c r="AK109" s="34"/>
      <c r="AL109" s="34"/>
      <c r="AM109" s="34"/>
      <c r="AN109" s="34"/>
      <c r="AO109" s="34"/>
      <c r="AP109" s="34"/>
      <c r="AQ109" s="34"/>
      <c r="AR109" s="34"/>
      <c r="AS109" s="34"/>
      <c r="AT109" s="34"/>
      <c r="AU109" s="34"/>
      <c r="AV109" s="34"/>
      <c r="AW109" s="34"/>
      <c r="AX109" s="34"/>
      <c r="AY109" s="34"/>
      <c r="AZ109" s="34">
        <v>0.80640000000000001</v>
      </c>
      <c r="BA109" s="41">
        <v>28.006399999999999</v>
      </c>
      <c r="BB109" s="15">
        <v>0</v>
      </c>
    </row>
    <row r="110" spans="1:54" x14ac:dyDescent="0.25">
      <c r="A110" s="15" t="s">
        <v>430</v>
      </c>
      <c r="B110" s="18" t="s">
        <v>431</v>
      </c>
      <c r="C110" s="24"/>
      <c r="D110" s="24"/>
      <c r="E110" s="24"/>
      <c r="F110" s="24"/>
      <c r="G110" s="24"/>
      <c r="H110" s="24"/>
      <c r="I110" s="24"/>
      <c r="J110" s="24"/>
      <c r="K110" s="24"/>
      <c r="L110" s="24"/>
      <c r="M110" s="24"/>
      <c r="N110" s="24"/>
      <c r="O110" s="24"/>
      <c r="P110" s="24"/>
      <c r="Q110" s="24"/>
      <c r="R110" s="24"/>
      <c r="S110" s="24"/>
      <c r="T110" s="24"/>
      <c r="U110" s="24"/>
      <c r="V110" s="24"/>
      <c r="W110" s="24"/>
      <c r="X110" s="34">
        <v>3.6758150000000001</v>
      </c>
      <c r="Y110" s="34"/>
      <c r="Z110" s="34"/>
      <c r="AA110" s="34"/>
      <c r="AB110" s="34"/>
      <c r="AC110" s="34"/>
      <c r="AD110" s="34"/>
      <c r="AE110" s="34"/>
      <c r="AF110" s="34"/>
      <c r="AG110" s="34"/>
      <c r="AH110" s="34"/>
      <c r="AI110" s="34"/>
      <c r="AJ110" s="34"/>
      <c r="AK110" s="34"/>
      <c r="AL110" s="34"/>
      <c r="AM110" s="34"/>
      <c r="AN110" s="34"/>
      <c r="AO110" s="34"/>
      <c r="AP110" s="34"/>
      <c r="AQ110" s="34"/>
      <c r="AR110" s="34"/>
      <c r="AS110" s="34">
        <v>22.175999999999998</v>
      </c>
      <c r="AT110" s="34"/>
      <c r="AU110" s="34"/>
      <c r="AV110" s="34"/>
      <c r="AW110" s="34"/>
      <c r="AX110" s="34"/>
      <c r="AY110" s="34"/>
      <c r="AZ110" s="34"/>
      <c r="BA110" s="41">
        <v>25.851814999999998</v>
      </c>
      <c r="BB110" s="15">
        <v>0</v>
      </c>
    </row>
    <row r="111" spans="1:54" x14ac:dyDescent="0.25">
      <c r="A111" s="15" t="s">
        <v>335</v>
      </c>
      <c r="B111" s="18" t="s">
        <v>336</v>
      </c>
      <c r="C111" s="24"/>
      <c r="D111" s="24"/>
      <c r="E111" s="24"/>
      <c r="F111" s="24"/>
      <c r="G111" s="24"/>
      <c r="H111" s="24"/>
      <c r="I111" s="24"/>
      <c r="J111" s="24"/>
      <c r="K111" s="24"/>
      <c r="L111" s="24"/>
      <c r="M111" s="24"/>
      <c r="N111" s="24"/>
      <c r="O111" s="24"/>
      <c r="P111" s="24"/>
      <c r="Q111" s="24"/>
      <c r="R111" s="24"/>
      <c r="S111" s="24"/>
      <c r="T111" s="24"/>
      <c r="U111" s="24"/>
      <c r="V111" s="24"/>
      <c r="W111" s="24">
        <v>5.35</v>
      </c>
      <c r="X111" s="34"/>
      <c r="Y111" s="34"/>
      <c r="Z111" s="34"/>
      <c r="AA111" s="34"/>
      <c r="AB111" s="34"/>
      <c r="AC111" s="34"/>
      <c r="AD111" s="34"/>
      <c r="AE111" s="34">
        <v>19</v>
      </c>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41">
        <v>24.35</v>
      </c>
      <c r="BB111" s="15">
        <v>0</v>
      </c>
    </row>
    <row r="112" spans="1:54" ht="30" x14ac:dyDescent="0.25">
      <c r="A112" s="15" t="s">
        <v>255</v>
      </c>
      <c r="B112" s="18" t="s">
        <v>256</v>
      </c>
      <c r="C112" s="24"/>
      <c r="D112" s="24">
        <v>24</v>
      </c>
      <c r="E112" s="24"/>
      <c r="F112" s="24"/>
      <c r="G112" s="24"/>
      <c r="H112" s="24"/>
      <c r="I112" s="24"/>
      <c r="J112" s="24"/>
      <c r="K112" s="24"/>
      <c r="L112" s="24"/>
      <c r="M112" s="24"/>
      <c r="N112" s="24"/>
      <c r="O112" s="24"/>
      <c r="P112" s="24"/>
      <c r="Q112" s="24"/>
      <c r="R112" s="24"/>
      <c r="S112" s="24"/>
      <c r="T112" s="24"/>
      <c r="U112" s="24"/>
      <c r="V112" s="24"/>
      <c r="W112" s="2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41">
        <v>24</v>
      </c>
      <c r="BB112" s="15">
        <v>0</v>
      </c>
    </row>
    <row r="113" spans="1:54" ht="30" x14ac:dyDescent="0.25">
      <c r="A113" s="15" t="s">
        <v>594</v>
      </c>
      <c r="B113" s="18" t="s">
        <v>595</v>
      </c>
      <c r="C113" s="24"/>
      <c r="D113" s="24"/>
      <c r="E113" s="24"/>
      <c r="F113" s="24"/>
      <c r="G113" s="24"/>
      <c r="H113" s="24"/>
      <c r="I113" s="24"/>
      <c r="J113" s="24"/>
      <c r="K113" s="24"/>
      <c r="L113" s="24"/>
      <c r="M113" s="24"/>
      <c r="N113" s="24"/>
      <c r="O113" s="24"/>
      <c r="P113" s="24"/>
      <c r="Q113" s="24"/>
      <c r="R113" s="24"/>
      <c r="S113" s="24"/>
      <c r="T113" s="24"/>
      <c r="U113" s="24"/>
      <c r="V113" s="24"/>
      <c r="W113" s="24"/>
      <c r="X113" s="34"/>
      <c r="Y113" s="34"/>
      <c r="Z113" s="34">
        <v>2.04</v>
      </c>
      <c r="AA113" s="34">
        <v>2.956</v>
      </c>
      <c r="AB113" s="34">
        <v>4.2549999999999999</v>
      </c>
      <c r="AC113" s="34"/>
      <c r="AD113" s="34"/>
      <c r="AE113" s="34"/>
      <c r="AF113" s="34"/>
      <c r="AG113" s="34"/>
      <c r="AH113" s="34"/>
      <c r="AI113" s="34"/>
      <c r="AJ113" s="34"/>
      <c r="AK113" s="34"/>
      <c r="AL113" s="34"/>
      <c r="AM113" s="34">
        <v>14</v>
      </c>
      <c r="AN113" s="34"/>
      <c r="AO113" s="34"/>
      <c r="AP113" s="34"/>
      <c r="AQ113" s="34"/>
      <c r="AR113" s="34"/>
      <c r="AS113" s="34"/>
      <c r="AT113" s="34"/>
      <c r="AU113" s="34"/>
      <c r="AV113" s="34"/>
      <c r="AW113" s="34"/>
      <c r="AX113" s="34"/>
      <c r="AY113" s="34"/>
      <c r="AZ113" s="34"/>
      <c r="BA113" s="41">
        <v>23.251000000000001</v>
      </c>
      <c r="BB113" s="15">
        <v>0</v>
      </c>
    </row>
    <row r="114" spans="1:54" x14ac:dyDescent="0.25">
      <c r="A114" s="15" t="s">
        <v>311</v>
      </c>
      <c r="B114" s="18" t="s">
        <v>312</v>
      </c>
      <c r="C114" s="24">
        <v>23</v>
      </c>
      <c r="D114" s="24"/>
      <c r="E114" s="24"/>
      <c r="F114" s="24"/>
      <c r="G114" s="24"/>
      <c r="H114" s="24"/>
      <c r="I114" s="24"/>
      <c r="J114" s="24"/>
      <c r="K114" s="24"/>
      <c r="L114" s="24"/>
      <c r="M114" s="24"/>
      <c r="N114" s="24"/>
      <c r="O114" s="24"/>
      <c r="P114" s="24"/>
      <c r="Q114" s="24"/>
      <c r="R114" s="24"/>
      <c r="S114" s="24"/>
      <c r="T114" s="24"/>
      <c r="U114" s="24"/>
      <c r="V114" s="24"/>
      <c r="W114" s="2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41">
        <v>23</v>
      </c>
      <c r="BB114" s="15">
        <v>0</v>
      </c>
    </row>
    <row r="115" spans="1:54" x14ac:dyDescent="0.25">
      <c r="A115" s="15" t="s">
        <v>249</v>
      </c>
      <c r="B115" s="18" t="s">
        <v>250</v>
      </c>
      <c r="C115" s="24"/>
      <c r="D115" s="24"/>
      <c r="E115" s="24"/>
      <c r="F115" s="24"/>
      <c r="G115" s="24"/>
      <c r="H115" s="24"/>
      <c r="I115" s="24"/>
      <c r="J115" s="24"/>
      <c r="K115" s="24">
        <v>22</v>
      </c>
      <c r="L115" s="24"/>
      <c r="M115" s="24"/>
      <c r="N115" s="24"/>
      <c r="O115" s="24"/>
      <c r="P115" s="24"/>
      <c r="Q115" s="24"/>
      <c r="R115" s="24"/>
      <c r="S115" s="24"/>
      <c r="T115" s="24"/>
      <c r="U115" s="24"/>
      <c r="V115" s="24"/>
      <c r="W115" s="24"/>
      <c r="X115" s="34"/>
      <c r="Y115" s="34"/>
      <c r="Z115" s="34"/>
      <c r="AA115" s="34"/>
      <c r="AB115" s="34"/>
      <c r="AC115" s="34"/>
      <c r="AD115" s="34"/>
      <c r="AE115" s="34"/>
      <c r="AF115" s="34"/>
      <c r="AG115" s="34"/>
      <c r="AH115" s="34"/>
      <c r="AI115" s="34"/>
      <c r="AJ115" s="34"/>
      <c r="AK115" s="34"/>
      <c r="AL115" s="34"/>
      <c r="AM115" s="34"/>
      <c r="AN115" s="34"/>
      <c r="AO115" s="34"/>
      <c r="AP115" s="34"/>
      <c r="AQ115" s="34">
        <v>9.6000000000000002E-2</v>
      </c>
      <c r="AR115" s="34"/>
      <c r="AS115" s="34"/>
      <c r="AT115" s="34"/>
      <c r="AU115" s="34"/>
      <c r="AV115" s="34"/>
      <c r="AW115" s="34"/>
      <c r="AX115" s="34"/>
      <c r="AY115" s="34"/>
      <c r="AZ115" s="34">
        <v>0.80640000000000001</v>
      </c>
      <c r="BA115" s="41">
        <v>22.9024</v>
      </c>
      <c r="BB115" s="15">
        <v>0</v>
      </c>
    </row>
    <row r="116" spans="1:54" x14ac:dyDescent="0.25">
      <c r="A116" s="15" t="s">
        <v>251</v>
      </c>
      <c r="B116" s="18" t="s">
        <v>252</v>
      </c>
      <c r="C116" s="24"/>
      <c r="D116" s="24"/>
      <c r="E116" s="24"/>
      <c r="F116" s="24"/>
      <c r="G116" s="24"/>
      <c r="H116" s="24"/>
      <c r="I116" s="24"/>
      <c r="J116" s="24"/>
      <c r="K116" s="24"/>
      <c r="L116" s="24">
        <v>22</v>
      </c>
      <c r="M116" s="24"/>
      <c r="N116" s="24"/>
      <c r="O116" s="24"/>
      <c r="P116" s="24"/>
      <c r="Q116" s="24"/>
      <c r="R116" s="24"/>
      <c r="S116" s="24"/>
      <c r="T116" s="24"/>
      <c r="U116" s="24"/>
      <c r="V116" s="24"/>
      <c r="W116" s="2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41">
        <v>22</v>
      </c>
      <c r="BB116" s="15">
        <v>0</v>
      </c>
    </row>
    <row r="117" spans="1:54" x14ac:dyDescent="0.25">
      <c r="A117" s="15" t="s">
        <v>592</v>
      </c>
      <c r="B117" s="18" t="s">
        <v>593</v>
      </c>
      <c r="C117" s="24"/>
      <c r="D117" s="24"/>
      <c r="E117" s="24"/>
      <c r="F117" s="24"/>
      <c r="G117" s="24"/>
      <c r="H117" s="24"/>
      <c r="I117" s="24"/>
      <c r="J117" s="24"/>
      <c r="K117" s="24"/>
      <c r="L117" s="24"/>
      <c r="M117" s="24"/>
      <c r="N117" s="24"/>
      <c r="O117" s="24"/>
      <c r="P117" s="24"/>
      <c r="Q117" s="24"/>
      <c r="R117" s="24"/>
      <c r="S117" s="24"/>
      <c r="T117" s="24"/>
      <c r="U117" s="24"/>
      <c r="V117" s="24"/>
      <c r="W117" s="24"/>
      <c r="X117" s="34"/>
      <c r="Y117" s="34"/>
      <c r="Z117" s="34"/>
      <c r="AA117" s="34"/>
      <c r="AB117" s="34"/>
      <c r="AC117" s="34"/>
      <c r="AD117" s="34"/>
      <c r="AE117" s="34"/>
      <c r="AF117" s="34"/>
      <c r="AG117" s="34"/>
      <c r="AH117" s="34"/>
      <c r="AI117" s="34">
        <v>21.9</v>
      </c>
      <c r="AJ117" s="34"/>
      <c r="AK117" s="34"/>
      <c r="AL117" s="34"/>
      <c r="AM117" s="34"/>
      <c r="AN117" s="34"/>
      <c r="AO117" s="34"/>
      <c r="AP117" s="34"/>
      <c r="AQ117" s="34"/>
      <c r="AR117" s="34"/>
      <c r="AS117" s="34"/>
      <c r="AT117" s="34"/>
      <c r="AU117" s="34"/>
      <c r="AV117" s="34"/>
      <c r="AW117" s="34"/>
      <c r="AX117" s="34"/>
      <c r="AY117" s="34"/>
      <c r="AZ117" s="34"/>
      <c r="BA117" s="41">
        <v>21.9</v>
      </c>
      <c r="BB117" s="15">
        <v>0</v>
      </c>
    </row>
    <row r="118" spans="1:54" x14ac:dyDescent="0.25">
      <c r="A118" s="15" t="s">
        <v>321</v>
      </c>
      <c r="B118" s="18" t="s">
        <v>322</v>
      </c>
      <c r="C118" s="24"/>
      <c r="D118" s="24"/>
      <c r="E118" s="24"/>
      <c r="F118" s="24"/>
      <c r="G118" s="24"/>
      <c r="H118" s="24"/>
      <c r="I118" s="24">
        <v>21.831</v>
      </c>
      <c r="J118" s="24"/>
      <c r="K118" s="24"/>
      <c r="L118" s="24"/>
      <c r="M118" s="24"/>
      <c r="N118" s="24"/>
      <c r="O118" s="24"/>
      <c r="P118" s="24"/>
      <c r="Q118" s="24"/>
      <c r="R118" s="24"/>
      <c r="S118" s="24"/>
      <c r="T118" s="24"/>
      <c r="U118" s="24"/>
      <c r="V118" s="24"/>
      <c r="W118" s="2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41">
        <v>21.831</v>
      </c>
      <c r="BB118" s="15">
        <v>0</v>
      </c>
    </row>
    <row r="119" spans="1:54" ht="30" x14ac:dyDescent="0.25">
      <c r="A119" s="15" t="s">
        <v>578</v>
      </c>
      <c r="B119" s="18" t="s">
        <v>579</v>
      </c>
      <c r="C119" s="24"/>
      <c r="D119" s="24"/>
      <c r="E119" s="24"/>
      <c r="F119" s="24"/>
      <c r="G119" s="24"/>
      <c r="H119" s="24"/>
      <c r="I119" s="24"/>
      <c r="J119" s="24"/>
      <c r="K119" s="24"/>
      <c r="L119" s="24"/>
      <c r="M119" s="24"/>
      <c r="N119" s="24"/>
      <c r="O119" s="24"/>
      <c r="P119" s="24"/>
      <c r="Q119" s="24"/>
      <c r="R119" s="24"/>
      <c r="S119" s="24"/>
      <c r="T119" s="24"/>
      <c r="U119" s="24"/>
      <c r="V119" s="24"/>
      <c r="W119" s="24"/>
      <c r="X119" s="34"/>
      <c r="Y119" s="34"/>
      <c r="Z119" s="34"/>
      <c r="AA119" s="34">
        <v>21</v>
      </c>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41">
        <v>21</v>
      </c>
      <c r="BB119" s="15">
        <v>0</v>
      </c>
    </row>
    <row r="120" spans="1:54" x14ac:dyDescent="0.25">
      <c r="A120" s="15" t="s">
        <v>323</v>
      </c>
      <c r="B120" s="18" t="s">
        <v>324</v>
      </c>
      <c r="C120" s="24"/>
      <c r="D120" s="24"/>
      <c r="E120" s="24"/>
      <c r="F120" s="24"/>
      <c r="G120" s="24"/>
      <c r="H120" s="24"/>
      <c r="I120" s="24"/>
      <c r="J120" s="24">
        <v>21</v>
      </c>
      <c r="K120" s="24"/>
      <c r="L120" s="24"/>
      <c r="M120" s="24"/>
      <c r="N120" s="24"/>
      <c r="O120" s="24"/>
      <c r="P120" s="24"/>
      <c r="Q120" s="24"/>
      <c r="R120" s="24"/>
      <c r="S120" s="24"/>
      <c r="T120" s="24"/>
      <c r="U120" s="24"/>
      <c r="V120" s="24"/>
      <c r="W120" s="2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41">
        <v>21</v>
      </c>
      <c r="BB120" s="15">
        <v>0</v>
      </c>
    </row>
    <row r="121" spans="1:54" ht="30" x14ac:dyDescent="0.25">
      <c r="A121" s="15" t="s">
        <v>341</v>
      </c>
      <c r="B121" s="18" t="s">
        <v>342</v>
      </c>
      <c r="C121" s="24"/>
      <c r="D121" s="24"/>
      <c r="E121" s="24"/>
      <c r="F121" s="24"/>
      <c r="G121" s="24"/>
      <c r="H121" s="24"/>
      <c r="I121" s="24"/>
      <c r="J121" s="24"/>
      <c r="K121" s="24"/>
      <c r="L121" s="24"/>
      <c r="M121" s="24"/>
      <c r="N121" s="24"/>
      <c r="O121" s="24"/>
      <c r="P121" s="24"/>
      <c r="Q121" s="24"/>
      <c r="R121" s="24"/>
      <c r="S121" s="24"/>
      <c r="T121" s="24"/>
      <c r="U121" s="24"/>
      <c r="V121" s="24"/>
      <c r="W121" s="24">
        <v>21</v>
      </c>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41">
        <v>21</v>
      </c>
      <c r="BB121" s="15">
        <v>0</v>
      </c>
    </row>
    <row r="122" spans="1:54" ht="30" x14ac:dyDescent="0.25">
      <c r="A122" s="15" t="s">
        <v>257</v>
      </c>
      <c r="B122" s="18" t="s">
        <v>258</v>
      </c>
      <c r="C122" s="24">
        <v>20</v>
      </c>
      <c r="D122" s="24"/>
      <c r="E122" s="24"/>
      <c r="F122" s="24"/>
      <c r="G122" s="24"/>
      <c r="H122" s="24"/>
      <c r="I122" s="24"/>
      <c r="J122" s="24"/>
      <c r="K122" s="24"/>
      <c r="L122" s="24"/>
      <c r="M122" s="24"/>
      <c r="N122" s="24"/>
      <c r="O122" s="24"/>
      <c r="P122" s="24"/>
      <c r="Q122" s="24"/>
      <c r="R122" s="24"/>
      <c r="S122" s="24"/>
      <c r="T122" s="24"/>
      <c r="U122" s="24"/>
      <c r="V122" s="24"/>
      <c r="W122" s="2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41">
        <v>20</v>
      </c>
      <c r="BB122" s="15">
        <v>0</v>
      </c>
    </row>
    <row r="123" spans="1:54" x14ac:dyDescent="0.25">
      <c r="A123" s="15" t="s">
        <v>184</v>
      </c>
      <c r="B123" s="18" t="s">
        <v>185</v>
      </c>
      <c r="C123" s="24"/>
      <c r="D123" s="24"/>
      <c r="E123" s="24"/>
      <c r="F123" s="24"/>
      <c r="G123" s="24"/>
      <c r="H123" s="24"/>
      <c r="I123" s="24"/>
      <c r="J123" s="24"/>
      <c r="K123" s="24"/>
      <c r="L123" s="24"/>
      <c r="M123" s="24"/>
      <c r="N123" s="24"/>
      <c r="O123" s="24"/>
      <c r="P123" s="24"/>
      <c r="Q123" s="24"/>
      <c r="R123" s="24"/>
      <c r="S123" s="24">
        <v>0.624</v>
      </c>
      <c r="T123" s="24"/>
      <c r="U123" s="24"/>
      <c r="V123" s="24"/>
      <c r="W123" s="24"/>
      <c r="X123" s="34"/>
      <c r="Y123" s="34"/>
      <c r="Z123" s="34"/>
      <c r="AA123" s="34"/>
      <c r="AB123" s="34"/>
      <c r="AC123" s="34"/>
      <c r="AD123" s="34"/>
      <c r="AE123" s="34"/>
      <c r="AF123" s="34"/>
      <c r="AG123" s="34"/>
      <c r="AH123" s="34"/>
      <c r="AI123" s="34"/>
      <c r="AJ123" s="34">
        <v>18</v>
      </c>
      <c r="AK123" s="34"/>
      <c r="AL123" s="34"/>
      <c r="AM123" s="34"/>
      <c r="AN123" s="34"/>
      <c r="AO123" s="34"/>
      <c r="AP123" s="34"/>
      <c r="AQ123" s="34"/>
      <c r="AR123" s="34"/>
      <c r="AS123" s="34"/>
      <c r="AT123" s="34"/>
      <c r="AU123" s="34"/>
      <c r="AV123" s="34"/>
      <c r="AW123" s="34"/>
      <c r="AX123" s="34"/>
      <c r="AY123" s="34"/>
      <c r="AZ123" s="34"/>
      <c r="BA123" s="41">
        <v>18.623999999999999</v>
      </c>
      <c r="BB123" s="15">
        <v>0</v>
      </c>
    </row>
    <row r="124" spans="1:54" x14ac:dyDescent="0.25">
      <c r="A124" s="15" t="s">
        <v>405</v>
      </c>
      <c r="B124" s="18" t="s">
        <v>406</v>
      </c>
      <c r="C124" s="24">
        <v>4.8</v>
      </c>
      <c r="D124" s="24"/>
      <c r="E124" s="24"/>
      <c r="F124" s="24">
        <v>5.4</v>
      </c>
      <c r="G124" s="24"/>
      <c r="H124" s="24">
        <v>0.6</v>
      </c>
      <c r="I124" s="24"/>
      <c r="J124" s="24"/>
      <c r="K124" s="24"/>
      <c r="L124" s="24">
        <v>2.4</v>
      </c>
      <c r="M124" s="24"/>
      <c r="N124" s="24"/>
      <c r="O124" s="24"/>
      <c r="P124" s="24">
        <v>0.24</v>
      </c>
      <c r="Q124" s="24"/>
      <c r="R124" s="24"/>
      <c r="S124" s="24"/>
      <c r="T124" s="24"/>
      <c r="U124" s="24"/>
      <c r="V124" s="24"/>
      <c r="W124" s="24"/>
      <c r="X124" s="34"/>
      <c r="Y124" s="34"/>
      <c r="Z124" s="34"/>
      <c r="AA124" s="34"/>
      <c r="AB124" s="34"/>
      <c r="AC124" s="34"/>
      <c r="AD124" s="34"/>
      <c r="AE124" s="34"/>
      <c r="AF124" s="34"/>
      <c r="AG124" s="34"/>
      <c r="AH124" s="34"/>
      <c r="AI124" s="34"/>
      <c r="AJ124" s="34"/>
      <c r="AK124" s="34"/>
      <c r="AL124" s="34"/>
      <c r="AM124" s="34"/>
      <c r="AN124" s="34"/>
      <c r="AO124" s="34"/>
      <c r="AP124" s="34"/>
      <c r="AQ124" s="34"/>
      <c r="AR124" s="34">
        <v>0.02</v>
      </c>
      <c r="AS124" s="34"/>
      <c r="AT124" s="34"/>
      <c r="AU124" s="34"/>
      <c r="AV124" s="34"/>
      <c r="AW124" s="34"/>
      <c r="AX124" s="34"/>
      <c r="AY124" s="34">
        <v>4.37</v>
      </c>
      <c r="AZ124" s="34"/>
      <c r="BA124" s="41">
        <v>17.829999999999998</v>
      </c>
      <c r="BB124" s="15">
        <v>0</v>
      </c>
    </row>
    <row r="125" spans="1:54" x14ac:dyDescent="0.25">
      <c r="A125" s="15" t="s">
        <v>303</v>
      </c>
      <c r="B125" s="18" t="s">
        <v>304</v>
      </c>
      <c r="C125" s="24"/>
      <c r="D125" s="24"/>
      <c r="E125" s="24"/>
      <c r="F125" s="24"/>
      <c r="G125" s="24"/>
      <c r="H125" s="24"/>
      <c r="I125" s="24"/>
      <c r="J125" s="24"/>
      <c r="K125" s="24"/>
      <c r="L125" s="24">
        <v>5.4021100000000004</v>
      </c>
      <c r="M125" s="24"/>
      <c r="N125" s="24"/>
      <c r="O125" s="24"/>
      <c r="P125" s="24"/>
      <c r="Q125" s="24"/>
      <c r="R125" s="24"/>
      <c r="S125" s="24">
        <v>7.26912</v>
      </c>
      <c r="T125" s="24"/>
      <c r="U125" s="24">
        <v>0.37874999999999998</v>
      </c>
      <c r="V125" s="24"/>
      <c r="W125" s="24"/>
      <c r="X125" s="34">
        <v>3.3176000000000001</v>
      </c>
      <c r="Y125" s="34"/>
      <c r="Z125" s="34"/>
      <c r="AA125" s="34"/>
      <c r="AB125" s="34"/>
      <c r="AC125" s="34"/>
      <c r="AD125" s="34"/>
      <c r="AE125" s="34"/>
      <c r="AF125" s="34"/>
      <c r="AG125" s="34"/>
      <c r="AH125" s="34"/>
      <c r="AI125" s="34"/>
      <c r="AJ125" s="34"/>
      <c r="AK125" s="34">
        <v>1</v>
      </c>
      <c r="AL125" s="34"/>
      <c r="AM125" s="34"/>
      <c r="AN125" s="34"/>
      <c r="AO125" s="34"/>
      <c r="AP125" s="34"/>
      <c r="AQ125" s="34"/>
      <c r="AR125" s="34"/>
      <c r="AS125" s="34"/>
      <c r="AT125" s="34"/>
      <c r="AU125" s="34"/>
      <c r="AV125" s="34"/>
      <c r="AW125" s="34"/>
      <c r="AX125" s="34"/>
      <c r="AY125" s="34"/>
      <c r="AZ125" s="34"/>
      <c r="BA125" s="41">
        <v>17.36758</v>
      </c>
      <c r="BB125" s="15">
        <v>0</v>
      </c>
    </row>
    <row r="126" spans="1:54" x14ac:dyDescent="0.25">
      <c r="A126" s="15" t="s">
        <v>259</v>
      </c>
      <c r="B126" s="18" t="s">
        <v>260</v>
      </c>
      <c r="C126" s="24"/>
      <c r="D126" s="24"/>
      <c r="E126" s="24"/>
      <c r="F126" s="24"/>
      <c r="G126" s="24">
        <v>8.4480000000000004</v>
      </c>
      <c r="H126" s="24"/>
      <c r="I126" s="24"/>
      <c r="J126" s="24"/>
      <c r="K126" s="24">
        <v>3.0150000000000001</v>
      </c>
      <c r="L126" s="24"/>
      <c r="M126" s="24">
        <v>3.0419999999999998</v>
      </c>
      <c r="N126" s="24"/>
      <c r="O126" s="24"/>
      <c r="P126" s="24"/>
      <c r="Q126" s="24"/>
      <c r="R126" s="24"/>
      <c r="S126" s="24"/>
      <c r="T126" s="24"/>
      <c r="U126" s="24"/>
      <c r="V126" s="24"/>
      <c r="W126" s="2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41">
        <v>14.505000000000001</v>
      </c>
      <c r="BB126" s="15">
        <v>0</v>
      </c>
    </row>
    <row r="127" spans="1:54" ht="30" x14ac:dyDescent="0.25">
      <c r="A127" s="15" t="s">
        <v>590</v>
      </c>
      <c r="B127" s="18" t="s">
        <v>591</v>
      </c>
      <c r="C127" s="24"/>
      <c r="D127" s="24"/>
      <c r="E127" s="24"/>
      <c r="F127" s="24"/>
      <c r="G127" s="24"/>
      <c r="H127" s="24"/>
      <c r="I127" s="24"/>
      <c r="J127" s="24"/>
      <c r="K127" s="24"/>
      <c r="L127" s="24"/>
      <c r="M127" s="24"/>
      <c r="N127" s="24"/>
      <c r="O127" s="24"/>
      <c r="P127" s="24"/>
      <c r="Q127" s="24"/>
      <c r="R127" s="24"/>
      <c r="S127" s="24"/>
      <c r="T127" s="24"/>
      <c r="U127" s="24"/>
      <c r="V127" s="24"/>
      <c r="W127" s="24"/>
      <c r="X127" s="34"/>
      <c r="Y127" s="34"/>
      <c r="Z127" s="34"/>
      <c r="AA127" s="34"/>
      <c r="AB127" s="34"/>
      <c r="AC127" s="34"/>
      <c r="AD127" s="34"/>
      <c r="AE127" s="34">
        <v>14</v>
      </c>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41">
        <v>14</v>
      </c>
      <c r="BB127" s="15">
        <v>0</v>
      </c>
    </row>
    <row r="128" spans="1:54" x14ac:dyDescent="0.25">
      <c r="A128" s="15" t="s">
        <v>588</v>
      </c>
      <c r="B128" s="18" t="s">
        <v>589</v>
      </c>
      <c r="C128" s="24"/>
      <c r="D128" s="24"/>
      <c r="E128" s="24"/>
      <c r="F128" s="24"/>
      <c r="G128" s="24"/>
      <c r="H128" s="24"/>
      <c r="I128" s="24"/>
      <c r="J128" s="24"/>
      <c r="K128" s="24"/>
      <c r="L128" s="24"/>
      <c r="M128" s="24"/>
      <c r="N128" s="24"/>
      <c r="O128" s="24"/>
      <c r="P128" s="24"/>
      <c r="Q128" s="24"/>
      <c r="R128" s="24"/>
      <c r="S128" s="24"/>
      <c r="T128" s="24"/>
      <c r="U128" s="24"/>
      <c r="V128" s="24"/>
      <c r="W128" s="24"/>
      <c r="X128" s="34"/>
      <c r="Y128" s="34"/>
      <c r="Z128" s="34"/>
      <c r="AA128" s="34"/>
      <c r="AB128" s="34"/>
      <c r="AC128" s="34"/>
      <c r="AD128" s="34"/>
      <c r="AE128" s="34"/>
      <c r="AF128" s="34">
        <v>3.3</v>
      </c>
      <c r="AG128" s="34"/>
      <c r="AH128" s="34"/>
      <c r="AI128" s="34"/>
      <c r="AJ128" s="34">
        <v>10.59</v>
      </c>
      <c r="AK128" s="34"/>
      <c r="AL128" s="34"/>
      <c r="AM128" s="34"/>
      <c r="AN128" s="34"/>
      <c r="AO128" s="34"/>
      <c r="AP128" s="34"/>
      <c r="AQ128" s="34"/>
      <c r="AR128" s="34"/>
      <c r="AS128" s="34"/>
      <c r="AT128" s="34"/>
      <c r="AU128" s="34"/>
      <c r="AV128" s="34"/>
      <c r="AW128" s="34"/>
      <c r="AX128" s="34"/>
      <c r="AY128" s="34"/>
      <c r="AZ128" s="34"/>
      <c r="BA128" s="41">
        <v>13.89</v>
      </c>
      <c r="BB128" s="15">
        <v>0</v>
      </c>
    </row>
    <row r="129" spans="1:54" ht="30" x14ac:dyDescent="0.25">
      <c r="A129" s="15" t="s">
        <v>586</v>
      </c>
      <c r="B129" s="18" t="s">
        <v>587</v>
      </c>
      <c r="C129" s="24"/>
      <c r="D129" s="24"/>
      <c r="E129" s="24"/>
      <c r="F129" s="24"/>
      <c r="G129" s="24"/>
      <c r="H129" s="24"/>
      <c r="I129" s="24"/>
      <c r="J129" s="24"/>
      <c r="K129" s="24"/>
      <c r="L129" s="24"/>
      <c r="M129" s="24"/>
      <c r="N129" s="24"/>
      <c r="O129" s="24"/>
      <c r="P129" s="24"/>
      <c r="Q129" s="24"/>
      <c r="R129" s="24"/>
      <c r="S129" s="24"/>
      <c r="T129" s="24"/>
      <c r="U129" s="24"/>
      <c r="V129" s="24"/>
      <c r="W129" s="2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v>12.7531</v>
      </c>
      <c r="AT129" s="34"/>
      <c r="AU129" s="34"/>
      <c r="AV129" s="34"/>
      <c r="AW129" s="34"/>
      <c r="AX129" s="34"/>
      <c r="AY129" s="34"/>
      <c r="AZ129" s="34"/>
      <c r="BA129" s="41">
        <v>12.7531</v>
      </c>
      <c r="BB129" s="15">
        <v>0</v>
      </c>
    </row>
    <row r="130" spans="1:54" ht="30" x14ac:dyDescent="0.25">
      <c r="A130" s="15" t="s">
        <v>440</v>
      </c>
      <c r="B130" s="18" t="s">
        <v>441</v>
      </c>
      <c r="C130" s="24"/>
      <c r="D130" s="24"/>
      <c r="E130" s="24"/>
      <c r="F130" s="24"/>
      <c r="G130" s="24"/>
      <c r="H130" s="24"/>
      <c r="I130" s="24"/>
      <c r="J130" s="24"/>
      <c r="K130" s="24"/>
      <c r="L130" s="24"/>
      <c r="M130" s="24"/>
      <c r="N130" s="24"/>
      <c r="O130" s="24"/>
      <c r="P130" s="24"/>
      <c r="Q130" s="24"/>
      <c r="R130" s="24"/>
      <c r="S130" s="24"/>
      <c r="T130" s="24"/>
      <c r="U130" s="24"/>
      <c r="V130" s="24"/>
      <c r="W130" s="24"/>
      <c r="X130" s="34"/>
      <c r="Y130" s="34">
        <v>0.40899999999999997</v>
      </c>
      <c r="Z130" s="34"/>
      <c r="AA130" s="34">
        <v>0.57599999999999996</v>
      </c>
      <c r="AB130" s="34"/>
      <c r="AC130" s="34">
        <v>0.76800000000000002</v>
      </c>
      <c r="AD130" s="34"/>
      <c r="AE130" s="34">
        <v>0.31519999999999998</v>
      </c>
      <c r="AF130" s="34">
        <v>0.38400000000000001</v>
      </c>
      <c r="AG130" s="34"/>
      <c r="AH130" s="34">
        <v>0.3992</v>
      </c>
      <c r="AI130" s="34">
        <v>0.49919999999999998</v>
      </c>
      <c r="AJ130" s="34">
        <v>0.39700000000000002</v>
      </c>
      <c r="AK130" s="34">
        <v>0.39700000000000002</v>
      </c>
      <c r="AL130" s="34">
        <v>0.69299999999999995</v>
      </c>
      <c r="AM130" s="34">
        <v>0.51600000000000001</v>
      </c>
      <c r="AN130" s="34">
        <v>0.72</v>
      </c>
      <c r="AO130" s="34">
        <v>0.5</v>
      </c>
      <c r="AP130" s="34">
        <v>1.018</v>
      </c>
      <c r="AQ130" s="34">
        <v>0.624</v>
      </c>
      <c r="AR130" s="34"/>
      <c r="AS130" s="34">
        <v>0.45600000000000002</v>
      </c>
      <c r="AT130" s="34">
        <v>0.55600000000000005</v>
      </c>
      <c r="AU130" s="34"/>
      <c r="AV130" s="34">
        <v>1.18</v>
      </c>
      <c r="AW130" s="34"/>
      <c r="AX130" s="34"/>
      <c r="AY130" s="34"/>
      <c r="AZ130" s="34"/>
      <c r="BA130" s="41">
        <v>10.4076</v>
      </c>
      <c r="BB130" s="15">
        <v>0</v>
      </c>
    </row>
    <row r="131" spans="1:54" x14ac:dyDescent="0.25">
      <c r="A131" s="15" t="s">
        <v>361</v>
      </c>
      <c r="B131" s="18" t="s">
        <v>362</v>
      </c>
      <c r="C131" s="24"/>
      <c r="D131" s="24">
        <v>0.34200000000000003</v>
      </c>
      <c r="E131" s="24"/>
      <c r="F131" s="24">
        <v>1.3633599999999999</v>
      </c>
      <c r="G131" s="24"/>
      <c r="H131" s="24">
        <v>0.28338000000000002</v>
      </c>
      <c r="I131" s="24"/>
      <c r="J131" s="24"/>
      <c r="K131" s="24">
        <v>0.46500000000000002</v>
      </c>
      <c r="L131" s="24"/>
      <c r="M131" s="24"/>
      <c r="N131" s="24"/>
      <c r="O131" s="24"/>
      <c r="P131" s="24"/>
      <c r="Q131" s="24"/>
      <c r="R131" s="24"/>
      <c r="S131" s="24"/>
      <c r="T131" s="24"/>
      <c r="U131" s="24">
        <v>1.3311299999999999</v>
      </c>
      <c r="V131" s="24">
        <v>0.84384000000000003</v>
      </c>
      <c r="W131" s="24"/>
      <c r="X131" s="34"/>
      <c r="Y131" s="34"/>
      <c r="Z131" s="34"/>
      <c r="AA131" s="34">
        <v>0.46</v>
      </c>
      <c r="AB131" s="34"/>
      <c r="AC131" s="34"/>
      <c r="AD131" s="34"/>
      <c r="AE131" s="34"/>
      <c r="AF131" s="34"/>
      <c r="AG131" s="34"/>
      <c r="AH131" s="34">
        <v>0.45641999999999999</v>
      </c>
      <c r="AI131" s="34"/>
      <c r="AJ131" s="34"/>
      <c r="AK131" s="34"/>
      <c r="AL131" s="34"/>
      <c r="AM131" s="34">
        <v>0.92256000000000005</v>
      </c>
      <c r="AN131" s="34">
        <v>0.45800000000000002</v>
      </c>
      <c r="AO131" s="34">
        <v>0.89866000000000001</v>
      </c>
      <c r="AP131" s="34"/>
      <c r="AQ131" s="34"/>
      <c r="AR131" s="34">
        <v>1.6214999999999999</v>
      </c>
      <c r="AS131" s="34"/>
      <c r="AT131" s="34">
        <v>0.34031</v>
      </c>
      <c r="AU131" s="34"/>
      <c r="AV131" s="34"/>
      <c r="AW131" s="34"/>
      <c r="AX131" s="34"/>
      <c r="AY131" s="34"/>
      <c r="AZ131" s="34"/>
      <c r="BA131" s="41">
        <v>9.7861600000000006</v>
      </c>
      <c r="BB131" s="15">
        <v>0</v>
      </c>
    </row>
    <row r="132" spans="1:54" x14ac:dyDescent="0.25">
      <c r="A132" s="15" t="s">
        <v>315</v>
      </c>
      <c r="B132" s="18" t="s">
        <v>316</v>
      </c>
      <c r="C132" s="24"/>
      <c r="D132" s="24"/>
      <c r="E132" s="24"/>
      <c r="F132" s="24"/>
      <c r="G132" s="24"/>
      <c r="H132" s="24"/>
      <c r="I132" s="24"/>
      <c r="J132" s="24"/>
      <c r="K132" s="24"/>
      <c r="L132" s="24"/>
      <c r="M132" s="24"/>
      <c r="N132" s="24"/>
      <c r="O132" s="24"/>
      <c r="P132" s="24"/>
      <c r="Q132" s="24"/>
      <c r="R132" s="24"/>
      <c r="S132" s="24">
        <v>9.6519999999999992</v>
      </c>
      <c r="T132" s="24"/>
      <c r="U132" s="24"/>
      <c r="V132" s="24"/>
      <c r="W132" s="2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v>2.9239999999999999E-3</v>
      </c>
      <c r="AU132" s="34"/>
      <c r="AV132" s="34"/>
      <c r="AW132" s="34"/>
      <c r="AX132" s="34"/>
      <c r="AY132" s="34"/>
      <c r="AZ132" s="34"/>
      <c r="BA132" s="41">
        <v>9.6549239999999994</v>
      </c>
      <c r="BB132" s="15">
        <v>0</v>
      </c>
    </row>
    <row r="133" spans="1:54" ht="30" x14ac:dyDescent="0.25">
      <c r="A133" s="15" t="s">
        <v>168</v>
      </c>
      <c r="B133" s="18" t="s">
        <v>169</v>
      </c>
      <c r="C133" s="24"/>
      <c r="D133" s="24"/>
      <c r="E133" s="24"/>
      <c r="F133" s="24"/>
      <c r="G133" s="24"/>
      <c r="H133" s="24"/>
      <c r="I133" s="24"/>
      <c r="J133" s="24"/>
      <c r="K133" s="24"/>
      <c r="L133" s="24"/>
      <c r="M133" s="24"/>
      <c r="N133" s="24"/>
      <c r="O133" s="24"/>
      <c r="P133" s="24"/>
      <c r="Q133" s="24"/>
      <c r="R133" s="24"/>
      <c r="S133" s="24">
        <v>1.44</v>
      </c>
      <c r="T133" s="24"/>
      <c r="U133" s="24"/>
      <c r="V133" s="24"/>
      <c r="W133" s="24"/>
      <c r="X133" s="34"/>
      <c r="Y133" s="34"/>
      <c r="Z133" s="34"/>
      <c r="AA133" s="34"/>
      <c r="AB133" s="34">
        <v>6.24</v>
      </c>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41">
        <v>7.68</v>
      </c>
      <c r="BB133" s="15">
        <v>0</v>
      </c>
    </row>
    <row r="134" spans="1:54" ht="30" x14ac:dyDescent="0.25">
      <c r="A134" s="15" t="s">
        <v>225</v>
      </c>
      <c r="B134" s="18" t="s">
        <v>226</v>
      </c>
      <c r="C134" s="24"/>
      <c r="D134" s="24"/>
      <c r="E134" s="24"/>
      <c r="F134" s="24"/>
      <c r="G134" s="24"/>
      <c r="H134" s="24"/>
      <c r="I134" s="24"/>
      <c r="J134" s="24"/>
      <c r="K134" s="24"/>
      <c r="L134" s="24"/>
      <c r="M134" s="24"/>
      <c r="N134" s="24"/>
      <c r="O134" s="24"/>
      <c r="P134" s="24"/>
      <c r="Q134" s="24"/>
      <c r="R134" s="24"/>
      <c r="S134" s="24">
        <v>4.37</v>
      </c>
      <c r="T134" s="24"/>
      <c r="U134" s="24"/>
      <c r="V134" s="24"/>
      <c r="W134" s="24"/>
      <c r="X134" s="34"/>
      <c r="Y134" s="34"/>
      <c r="Z134" s="34"/>
      <c r="AA134" s="34"/>
      <c r="AB134" s="34"/>
      <c r="AC134" s="34"/>
      <c r="AD134" s="34"/>
      <c r="AE134" s="34"/>
      <c r="AF134" s="34"/>
      <c r="AG134" s="34"/>
      <c r="AH134" s="34"/>
      <c r="AI134" s="34">
        <v>2.4</v>
      </c>
      <c r="AJ134" s="34"/>
      <c r="AK134" s="34"/>
      <c r="AL134" s="34"/>
      <c r="AM134" s="34"/>
      <c r="AN134" s="34"/>
      <c r="AO134" s="34"/>
      <c r="AP134" s="34"/>
      <c r="AQ134" s="34"/>
      <c r="AR134" s="34"/>
      <c r="AS134" s="34"/>
      <c r="AT134" s="34"/>
      <c r="AU134" s="34"/>
      <c r="AV134" s="34"/>
      <c r="AW134" s="34"/>
      <c r="AX134" s="34"/>
      <c r="AY134" s="34"/>
      <c r="AZ134" s="34"/>
      <c r="BA134" s="41">
        <v>6.77</v>
      </c>
      <c r="BB134" s="15">
        <v>0</v>
      </c>
    </row>
    <row r="135" spans="1:54" ht="30" x14ac:dyDescent="0.25">
      <c r="A135" s="15" t="s">
        <v>277</v>
      </c>
      <c r="B135" s="18" t="s">
        <v>278</v>
      </c>
      <c r="C135" s="24"/>
      <c r="D135" s="24"/>
      <c r="E135" s="24"/>
      <c r="F135" s="24"/>
      <c r="G135" s="24"/>
      <c r="H135" s="24"/>
      <c r="I135" s="24"/>
      <c r="J135" s="24"/>
      <c r="K135" s="24"/>
      <c r="L135" s="24"/>
      <c r="M135" s="24"/>
      <c r="N135" s="24"/>
      <c r="O135" s="24"/>
      <c r="P135" s="24"/>
      <c r="Q135" s="24"/>
      <c r="R135" s="24"/>
      <c r="S135" s="24"/>
      <c r="T135" s="24"/>
      <c r="U135" s="24">
        <v>3.1560000000000001</v>
      </c>
      <c r="V135" s="24"/>
      <c r="W135" s="24"/>
      <c r="X135" s="34"/>
      <c r="Y135" s="34"/>
      <c r="Z135" s="34"/>
      <c r="AA135" s="34"/>
      <c r="AB135" s="34"/>
      <c r="AC135" s="34"/>
      <c r="AD135" s="34"/>
      <c r="AE135" s="34"/>
      <c r="AF135" s="34">
        <v>2.988</v>
      </c>
      <c r="AG135" s="34"/>
      <c r="AH135" s="34"/>
      <c r="AI135" s="34"/>
      <c r="AJ135" s="34"/>
      <c r="AK135" s="34"/>
      <c r="AL135" s="34"/>
      <c r="AM135" s="34"/>
      <c r="AN135" s="34"/>
      <c r="AO135" s="34"/>
      <c r="AP135" s="34"/>
      <c r="AQ135" s="34"/>
      <c r="AR135" s="34"/>
      <c r="AS135" s="34"/>
      <c r="AT135" s="34"/>
      <c r="AU135" s="34"/>
      <c r="AV135" s="34"/>
      <c r="AW135" s="34"/>
      <c r="AX135" s="34"/>
      <c r="AY135" s="34"/>
      <c r="AZ135" s="34"/>
      <c r="BA135" s="41">
        <v>6.1440000000000001</v>
      </c>
      <c r="BB135" s="15">
        <v>0</v>
      </c>
    </row>
    <row r="136" spans="1:54" ht="30" x14ac:dyDescent="0.25">
      <c r="A136" s="15" t="s">
        <v>291</v>
      </c>
      <c r="B136" s="18" t="s">
        <v>292</v>
      </c>
      <c r="C136" s="24"/>
      <c r="D136" s="24"/>
      <c r="E136" s="24">
        <v>1.012</v>
      </c>
      <c r="F136" s="24">
        <v>1.1040000000000001</v>
      </c>
      <c r="G136" s="24"/>
      <c r="H136" s="24"/>
      <c r="I136" s="24"/>
      <c r="J136" s="24"/>
      <c r="K136" s="24"/>
      <c r="L136" s="24"/>
      <c r="M136" s="24"/>
      <c r="N136" s="24"/>
      <c r="O136" s="24"/>
      <c r="P136" s="24"/>
      <c r="Q136" s="24"/>
      <c r="R136" s="24"/>
      <c r="S136" s="24"/>
      <c r="T136" s="24"/>
      <c r="U136" s="24"/>
      <c r="V136" s="24"/>
      <c r="W136" s="24"/>
      <c r="X136" s="34"/>
      <c r="Y136" s="34"/>
      <c r="Z136" s="34"/>
      <c r="AA136" s="34"/>
      <c r="AB136" s="34"/>
      <c r="AC136" s="34"/>
      <c r="AD136" s="34"/>
      <c r="AE136" s="34"/>
      <c r="AF136" s="34"/>
      <c r="AG136" s="34"/>
      <c r="AH136" s="34"/>
      <c r="AI136" s="34">
        <v>4</v>
      </c>
      <c r="AJ136" s="34"/>
      <c r="AK136" s="34"/>
      <c r="AL136" s="34"/>
      <c r="AM136" s="34"/>
      <c r="AN136" s="34"/>
      <c r="AO136" s="34"/>
      <c r="AP136" s="34"/>
      <c r="AQ136" s="34"/>
      <c r="AR136" s="34"/>
      <c r="AS136" s="34"/>
      <c r="AT136" s="34"/>
      <c r="AU136" s="34"/>
      <c r="AV136" s="34"/>
      <c r="AW136" s="34"/>
      <c r="AX136" s="34"/>
      <c r="AY136" s="34"/>
      <c r="AZ136" s="34"/>
      <c r="BA136" s="41">
        <v>6.1159999999999997</v>
      </c>
      <c r="BB136" s="15">
        <v>0</v>
      </c>
    </row>
    <row r="137" spans="1:54" ht="30" x14ac:dyDescent="0.25">
      <c r="A137" s="15" t="s">
        <v>166</v>
      </c>
      <c r="B137" s="18" t="s">
        <v>167</v>
      </c>
      <c r="C137" s="24">
        <v>5.76</v>
      </c>
      <c r="D137" s="24"/>
      <c r="E137" s="24"/>
      <c r="F137" s="24"/>
      <c r="G137" s="24"/>
      <c r="H137" s="24"/>
      <c r="I137" s="24"/>
      <c r="J137" s="24"/>
      <c r="K137" s="24"/>
      <c r="L137" s="24"/>
      <c r="M137" s="24"/>
      <c r="N137" s="24"/>
      <c r="O137" s="24"/>
      <c r="P137" s="24"/>
      <c r="Q137" s="24"/>
      <c r="R137" s="24"/>
      <c r="S137" s="24"/>
      <c r="T137" s="24"/>
      <c r="U137" s="24"/>
      <c r="V137" s="24"/>
      <c r="W137" s="2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41">
        <v>5.76</v>
      </c>
      <c r="BB137" s="15">
        <v>0</v>
      </c>
    </row>
    <row r="138" spans="1:54" ht="30" x14ac:dyDescent="0.25">
      <c r="A138" s="15" t="s">
        <v>174</v>
      </c>
      <c r="B138" s="18" t="s">
        <v>175</v>
      </c>
      <c r="C138" s="24"/>
      <c r="D138" s="24"/>
      <c r="E138" s="24"/>
      <c r="F138" s="24"/>
      <c r="G138" s="24"/>
      <c r="H138" s="24"/>
      <c r="I138" s="24"/>
      <c r="J138" s="24"/>
      <c r="K138" s="24"/>
      <c r="L138" s="24"/>
      <c r="M138" s="24"/>
      <c r="N138" s="24"/>
      <c r="O138" s="24"/>
      <c r="P138" s="24"/>
      <c r="Q138" s="24"/>
      <c r="R138" s="24"/>
      <c r="S138" s="24">
        <v>1.536</v>
      </c>
      <c r="T138" s="24">
        <v>3.964</v>
      </c>
      <c r="U138" s="24"/>
      <c r="V138" s="24"/>
      <c r="W138" s="2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41">
        <v>5.5</v>
      </c>
      <c r="BB138" s="15">
        <v>0</v>
      </c>
    </row>
    <row r="139" spans="1:54" x14ac:dyDescent="0.25">
      <c r="A139" s="15" t="s">
        <v>403</v>
      </c>
      <c r="B139" s="18" t="s">
        <v>404</v>
      </c>
      <c r="C139" s="24">
        <v>1.2290000000000001</v>
      </c>
      <c r="D139" s="24"/>
      <c r="E139" s="24"/>
      <c r="F139" s="24">
        <v>0.45</v>
      </c>
      <c r="G139" s="24"/>
      <c r="H139" s="24">
        <v>0.16</v>
      </c>
      <c r="I139" s="24"/>
      <c r="J139" s="24"/>
      <c r="K139" s="24"/>
      <c r="L139" s="24">
        <v>0.82</v>
      </c>
      <c r="M139" s="24"/>
      <c r="N139" s="24"/>
      <c r="O139" s="24"/>
      <c r="P139" s="24">
        <v>0.67200000000000004</v>
      </c>
      <c r="Q139" s="24"/>
      <c r="R139" s="24"/>
      <c r="S139" s="24"/>
      <c r="T139" s="24"/>
      <c r="U139" s="24"/>
      <c r="V139" s="24"/>
      <c r="W139" s="2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v>1.6940999999999999</v>
      </c>
      <c r="AZ139" s="34"/>
      <c r="BA139" s="41">
        <v>5.0251000000000001</v>
      </c>
      <c r="BB139" s="15">
        <v>0</v>
      </c>
    </row>
    <row r="140" spans="1:54" x14ac:dyDescent="0.25">
      <c r="A140" s="15" t="s">
        <v>618</v>
      </c>
      <c r="B140" s="18" t="s">
        <v>619</v>
      </c>
      <c r="C140" s="24"/>
      <c r="D140" s="24"/>
      <c r="E140" s="24"/>
      <c r="F140" s="24"/>
      <c r="G140" s="24"/>
      <c r="H140" s="24"/>
      <c r="I140" s="24"/>
      <c r="J140" s="24"/>
      <c r="K140" s="24"/>
      <c r="L140" s="24"/>
      <c r="M140" s="24"/>
      <c r="N140" s="24"/>
      <c r="O140" s="24"/>
      <c r="P140" s="24"/>
      <c r="Q140" s="24"/>
      <c r="R140" s="24"/>
      <c r="S140" s="24"/>
      <c r="T140" s="24"/>
      <c r="U140" s="24"/>
      <c r="V140" s="24"/>
      <c r="W140" s="2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v>4.3557100000000002</v>
      </c>
      <c r="BA140" s="41">
        <v>4.3557100000000002</v>
      </c>
      <c r="BB140" s="15">
        <v>0</v>
      </c>
    </row>
    <row r="141" spans="1:54" ht="30" x14ac:dyDescent="0.25">
      <c r="A141" s="15" t="s">
        <v>620</v>
      </c>
      <c r="B141" s="18" t="s">
        <v>621</v>
      </c>
      <c r="C141" s="24"/>
      <c r="D141" s="24"/>
      <c r="E141" s="24"/>
      <c r="F141" s="24"/>
      <c r="G141" s="24"/>
      <c r="H141" s="24"/>
      <c r="I141" s="24"/>
      <c r="J141" s="24"/>
      <c r="K141" s="24"/>
      <c r="L141" s="24"/>
      <c r="M141" s="24"/>
      <c r="N141" s="24"/>
      <c r="O141" s="24"/>
      <c r="P141" s="24"/>
      <c r="Q141" s="24"/>
      <c r="R141" s="24"/>
      <c r="S141" s="24"/>
      <c r="T141" s="24"/>
      <c r="U141" s="24"/>
      <c r="V141" s="24"/>
      <c r="W141" s="2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v>4.32</v>
      </c>
      <c r="BA141" s="41">
        <v>4.32</v>
      </c>
      <c r="BB141" s="15">
        <v>0</v>
      </c>
    </row>
    <row r="142" spans="1:54" x14ac:dyDescent="0.25">
      <c r="A142" s="15" t="s">
        <v>387</v>
      </c>
      <c r="B142" s="18" t="s">
        <v>388</v>
      </c>
      <c r="C142" s="24">
        <v>4.0300000000000002E-2</v>
      </c>
      <c r="D142" s="24">
        <v>6.8400000000000002E-2</v>
      </c>
      <c r="E142" s="24">
        <v>2.98E-2</v>
      </c>
      <c r="F142" s="24"/>
      <c r="G142" s="24">
        <v>8.1199999999999994E-2</v>
      </c>
      <c r="H142" s="24"/>
      <c r="I142" s="24"/>
      <c r="J142" s="24">
        <v>7.0300000000000001E-2</v>
      </c>
      <c r="K142" s="24">
        <v>2.3699999999999999E-2</v>
      </c>
      <c r="L142" s="24">
        <v>8.3400000000000002E-2</v>
      </c>
      <c r="M142" s="24">
        <v>7.3200000000000001E-2</v>
      </c>
      <c r="N142" s="24">
        <v>0.17730000000000001</v>
      </c>
      <c r="O142" s="24">
        <v>0.12316000000000001</v>
      </c>
      <c r="P142" s="24">
        <v>0.2606</v>
      </c>
      <c r="Q142" s="24">
        <v>7.2999999999999995E-2</v>
      </c>
      <c r="R142" s="24">
        <v>0.19819999999999999</v>
      </c>
      <c r="S142" s="24">
        <v>0.26340000000000002</v>
      </c>
      <c r="T142" s="24"/>
      <c r="U142" s="24">
        <v>5.4300000000000001E-2</v>
      </c>
      <c r="V142" s="24">
        <v>0.25237999999999999</v>
      </c>
      <c r="W142" s="24"/>
      <c r="X142" s="34">
        <v>0.24010000000000001</v>
      </c>
      <c r="Y142" s="34">
        <v>3.9E-2</v>
      </c>
      <c r="Z142" s="34">
        <v>0.1173</v>
      </c>
      <c r="AA142" s="34">
        <v>4.4400000000000002E-2</v>
      </c>
      <c r="AB142" s="34">
        <v>0.14269999999999999</v>
      </c>
      <c r="AC142" s="34">
        <v>5.3999999999999999E-2</v>
      </c>
      <c r="AD142" s="34">
        <v>9.8100000000000007E-2</v>
      </c>
      <c r="AE142" s="34">
        <v>9.5100000000000004E-2</v>
      </c>
      <c r="AF142" s="34">
        <v>0.1545</v>
      </c>
      <c r="AG142" s="34">
        <v>8.8200000000000001E-2</v>
      </c>
      <c r="AH142" s="34">
        <v>0.18720000000000001</v>
      </c>
      <c r="AI142" s="34">
        <v>9.3299999999999994E-2</v>
      </c>
      <c r="AJ142" s="34">
        <v>0.20780000000000001</v>
      </c>
      <c r="AK142" s="34">
        <v>3.6299999999999999E-2</v>
      </c>
      <c r="AL142" s="34"/>
      <c r="AM142" s="34">
        <v>0.12345</v>
      </c>
      <c r="AN142" s="34"/>
      <c r="AO142" s="34">
        <v>0.12690000000000001</v>
      </c>
      <c r="AP142" s="34"/>
      <c r="AQ142" s="34">
        <v>0.11459999999999999</v>
      </c>
      <c r="AR142" s="34">
        <v>3.1E-2</v>
      </c>
      <c r="AS142" s="34">
        <v>5.8200000000000002E-2</v>
      </c>
      <c r="AT142" s="34">
        <v>7.2700000000000001E-2</v>
      </c>
      <c r="AU142" s="34">
        <v>3.0499999999999999E-2</v>
      </c>
      <c r="AV142" s="34"/>
      <c r="AW142" s="34">
        <v>3.7499999999999999E-2</v>
      </c>
      <c r="AX142" s="34"/>
      <c r="AY142" s="34">
        <v>0.20219999999999999</v>
      </c>
      <c r="AZ142" s="34"/>
      <c r="BA142" s="41">
        <v>4.26769</v>
      </c>
      <c r="BB142" s="15">
        <v>0</v>
      </c>
    </row>
    <row r="143" spans="1:54" ht="30" x14ac:dyDescent="0.25">
      <c r="A143" s="15" t="s">
        <v>227</v>
      </c>
      <c r="B143" s="18" t="s">
        <v>228</v>
      </c>
      <c r="C143" s="24"/>
      <c r="D143" s="24"/>
      <c r="E143" s="24"/>
      <c r="F143" s="24"/>
      <c r="G143" s="24"/>
      <c r="H143" s="24"/>
      <c r="I143" s="24"/>
      <c r="J143" s="24"/>
      <c r="K143" s="24"/>
      <c r="L143" s="24"/>
      <c r="M143" s="24"/>
      <c r="N143" s="24"/>
      <c r="O143" s="24"/>
      <c r="P143" s="24"/>
      <c r="Q143" s="24"/>
      <c r="R143" s="24"/>
      <c r="S143" s="24">
        <v>4.25</v>
      </c>
      <c r="T143" s="24"/>
      <c r="U143" s="24"/>
      <c r="V143" s="24"/>
      <c r="W143" s="2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41">
        <v>4.25</v>
      </c>
      <c r="BB143" s="15">
        <v>0</v>
      </c>
    </row>
    <row r="144" spans="1:54" ht="30" x14ac:dyDescent="0.25">
      <c r="A144" s="15" t="s">
        <v>426</v>
      </c>
      <c r="B144" s="18" t="s">
        <v>427</v>
      </c>
      <c r="C144" s="24"/>
      <c r="D144" s="24"/>
      <c r="E144" s="24"/>
      <c r="F144" s="24"/>
      <c r="G144" s="24"/>
      <c r="H144" s="24"/>
      <c r="I144" s="24"/>
      <c r="J144" s="24"/>
      <c r="K144" s="24"/>
      <c r="L144" s="24"/>
      <c r="M144" s="24"/>
      <c r="N144" s="24"/>
      <c r="O144" s="24"/>
      <c r="P144" s="24"/>
      <c r="Q144" s="24"/>
      <c r="R144" s="24"/>
      <c r="S144" s="24"/>
      <c r="T144" s="24"/>
      <c r="U144" s="24"/>
      <c r="V144" s="24"/>
      <c r="W144" s="24"/>
      <c r="X144" s="34">
        <v>1.52</v>
      </c>
      <c r="Y144" s="34"/>
      <c r="Z144" s="34">
        <v>2.65</v>
      </c>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41">
        <v>4.17</v>
      </c>
      <c r="BB144" s="15">
        <v>0</v>
      </c>
    </row>
    <row r="145" spans="1:54" x14ac:dyDescent="0.25">
      <c r="A145" s="15" t="s">
        <v>598</v>
      </c>
      <c r="B145" s="18" t="s">
        <v>599</v>
      </c>
      <c r="C145" s="24"/>
      <c r="D145" s="24"/>
      <c r="E145" s="24"/>
      <c r="F145" s="24"/>
      <c r="G145" s="24"/>
      <c r="H145" s="24"/>
      <c r="I145" s="24"/>
      <c r="J145" s="24"/>
      <c r="K145" s="24"/>
      <c r="L145" s="24"/>
      <c r="M145" s="24"/>
      <c r="N145" s="24"/>
      <c r="O145" s="24"/>
      <c r="P145" s="24"/>
      <c r="Q145" s="24"/>
      <c r="R145" s="24"/>
      <c r="S145" s="24"/>
      <c r="T145" s="24"/>
      <c r="U145" s="24"/>
      <c r="V145" s="24"/>
      <c r="W145" s="24"/>
      <c r="X145" s="34"/>
      <c r="Y145" s="34"/>
      <c r="Z145" s="34"/>
      <c r="AA145" s="34"/>
      <c r="AB145" s="34"/>
      <c r="AC145" s="34"/>
      <c r="AD145" s="34"/>
      <c r="AE145" s="34">
        <v>3.75</v>
      </c>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41">
        <v>3.75</v>
      </c>
      <c r="BB145" s="15">
        <v>0</v>
      </c>
    </row>
    <row r="146" spans="1:54" ht="30" x14ac:dyDescent="0.25">
      <c r="A146" s="15" t="s">
        <v>307</v>
      </c>
      <c r="B146" s="18" t="s">
        <v>308</v>
      </c>
      <c r="C146" s="24">
        <v>1.0481100000000001</v>
      </c>
      <c r="D146" s="24"/>
      <c r="E146" s="24"/>
      <c r="F146" s="24"/>
      <c r="G146" s="24"/>
      <c r="H146" s="24"/>
      <c r="I146" s="24"/>
      <c r="J146" s="24"/>
      <c r="K146" s="24"/>
      <c r="L146" s="24"/>
      <c r="M146" s="24"/>
      <c r="N146" s="24"/>
      <c r="O146" s="24"/>
      <c r="P146" s="24"/>
      <c r="Q146" s="24"/>
      <c r="R146" s="24"/>
      <c r="S146" s="24"/>
      <c r="T146" s="24"/>
      <c r="U146" s="24">
        <v>2.0441400000000001</v>
      </c>
      <c r="V146" s="24"/>
      <c r="W146" s="24"/>
      <c r="X146" s="34"/>
      <c r="Y146" s="34"/>
      <c r="Z146" s="34"/>
      <c r="AA146" s="34"/>
      <c r="AB146" s="34"/>
      <c r="AC146" s="34"/>
      <c r="AD146" s="34"/>
      <c r="AE146" s="34"/>
      <c r="AF146" s="34"/>
      <c r="AG146" s="34"/>
      <c r="AH146" s="34"/>
      <c r="AI146" s="34"/>
      <c r="AJ146" s="34"/>
      <c r="AK146" s="34"/>
      <c r="AL146" s="34"/>
      <c r="AM146" s="34"/>
      <c r="AN146" s="34">
        <v>0.63146999999999998</v>
      </c>
      <c r="AO146" s="34"/>
      <c r="AP146" s="34"/>
      <c r="AQ146" s="34"/>
      <c r="AR146" s="34"/>
      <c r="AS146" s="34"/>
      <c r="AT146" s="34"/>
      <c r="AU146" s="34"/>
      <c r="AV146" s="34"/>
      <c r="AW146" s="34"/>
      <c r="AX146" s="34"/>
      <c r="AY146" s="34"/>
      <c r="AZ146" s="34"/>
      <c r="BA146" s="41">
        <v>3.7237200000000001</v>
      </c>
      <c r="BB146" s="15">
        <v>0</v>
      </c>
    </row>
    <row r="147" spans="1:54" ht="30" x14ac:dyDescent="0.25">
      <c r="A147" s="15" t="s">
        <v>172</v>
      </c>
      <c r="B147" s="18" t="s">
        <v>173</v>
      </c>
      <c r="C147" s="24"/>
      <c r="D147" s="24"/>
      <c r="E147" s="24"/>
      <c r="F147" s="24"/>
      <c r="G147" s="24"/>
      <c r="H147" s="24"/>
      <c r="I147" s="24"/>
      <c r="J147" s="24"/>
      <c r="K147" s="24"/>
      <c r="L147" s="24"/>
      <c r="M147" s="24"/>
      <c r="N147" s="24"/>
      <c r="O147" s="24"/>
      <c r="P147" s="24"/>
      <c r="Q147" s="24"/>
      <c r="R147" s="24"/>
      <c r="S147" s="24">
        <v>1.9</v>
      </c>
      <c r="T147" s="24">
        <v>1.52</v>
      </c>
      <c r="U147" s="24"/>
      <c r="V147" s="24"/>
      <c r="W147" s="2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41">
        <v>3.42</v>
      </c>
      <c r="BB147" s="15">
        <v>0</v>
      </c>
    </row>
    <row r="148" spans="1:54" ht="30" x14ac:dyDescent="0.25">
      <c r="A148" s="15" t="s">
        <v>343</v>
      </c>
      <c r="B148" s="18" t="s">
        <v>344</v>
      </c>
      <c r="C148" s="24">
        <v>0.92159999999999997</v>
      </c>
      <c r="D148" s="24"/>
      <c r="E148" s="24"/>
      <c r="F148" s="24"/>
      <c r="G148" s="24"/>
      <c r="H148" s="24"/>
      <c r="I148" s="24"/>
      <c r="J148" s="24"/>
      <c r="K148" s="24"/>
      <c r="L148" s="24"/>
      <c r="M148" s="24"/>
      <c r="N148" s="24"/>
      <c r="O148" s="24"/>
      <c r="P148" s="24"/>
      <c r="Q148" s="24"/>
      <c r="R148" s="24"/>
      <c r="S148" s="24"/>
      <c r="T148" s="24"/>
      <c r="U148" s="24"/>
      <c r="V148" s="24"/>
      <c r="W148" s="24">
        <v>2.2809599999999999</v>
      </c>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41">
        <v>3.2025600000000001</v>
      </c>
      <c r="BB148" s="15">
        <v>0</v>
      </c>
    </row>
    <row r="149" spans="1:54" ht="30" x14ac:dyDescent="0.25">
      <c r="A149" s="15" t="s">
        <v>295</v>
      </c>
      <c r="B149" s="18" t="s">
        <v>296</v>
      </c>
      <c r="C149" s="24"/>
      <c r="D149" s="24"/>
      <c r="E149" s="24">
        <v>0.52400000000000002</v>
      </c>
      <c r="F149" s="24"/>
      <c r="G149" s="24"/>
      <c r="H149" s="24"/>
      <c r="I149" s="24"/>
      <c r="J149" s="24"/>
      <c r="K149" s="24"/>
      <c r="L149" s="24"/>
      <c r="M149" s="24"/>
      <c r="N149" s="24"/>
      <c r="O149" s="24"/>
      <c r="P149" s="24"/>
      <c r="Q149" s="24"/>
      <c r="R149" s="24"/>
      <c r="S149" s="24"/>
      <c r="T149" s="24"/>
      <c r="U149" s="24"/>
      <c r="V149" s="24"/>
      <c r="W149" s="2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v>2</v>
      </c>
      <c r="AY149" s="34"/>
      <c r="AZ149" s="34"/>
      <c r="BA149" s="41">
        <v>2.524</v>
      </c>
      <c r="BB149" s="15">
        <v>0</v>
      </c>
    </row>
    <row r="150" spans="1:54" ht="30" x14ac:dyDescent="0.25">
      <c r="A150" s="15" t="s">
        <v>444</v>
      </c>
      <c r="B150" s="18" t="s">
        <v>445</v>
      </c>
      <c r="C150" s="24"/>
      <c r="D150" s="24"/>
      <c r="E150" s="24"/>
      <c r="F150" s="24"/>
      <c r="G150" s="24"/>
      <c r="H150" s="24"/>
      <c r="I150" s="24"/>
      <c r="J150" s="24"/>
      <c r="K150" s="24"/>
      <c r="L150" s="24"/>
      <c r="M150" s="24"/>
      <c r="N150" s="24"/>
      <c r="O150" s="24"/>
      <c r="P150" s="24"/>
      <c r="Q150" s="24">
        <v>2.496</v>
      </c>
      <c r="R150" s="24"/>
      <c r="S150" s="24"/>
      <c r="T150" s="24"/>
      <c r="U150" s="24"/>
      <c r="V150" s="24"/>
      <c r="W150" s="2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41">
        <v>2.496</v>
      </c>
      <c r="BB150" s="15">
        <v>0</v>
      </c>
    </row>
    <row r="151" spans="1:54" ht="30" x14ac:dyDescent="0.25">
      <c r="A151" s="15" t="s">
        <v>154</v>
      </c>
      <c r="B151" s="18" t="s">
        <v>155</v>
      </c>
      <c r="C151" s="24">
        <v>0.33</v>
      </c>
      <c r="D151" s="24"/>
      <c r="E151" s="24"/>
      <c r="F151" s="24"/>
      <c r="G151" s="24"/>
      <c r="H151" s="24">
        <v>1.59022</v>
      </c>
      <c r="I151" s="24">
        <v>3.8999999999999999E-5</v>
      </c>
      <c r="J151" s="24"/>
      <c r="K151" s="24"/>
      <c r="L151" s="24"/>
      <c r="M151" s="24"/>
      <c r="N151" s="24"/>
      <c r="O151" s="24"/>
      <c r="P151" s="24"/>
      <c r="Q151" s="24"/>
      <c r="R151" s="24"/>
      <c r="S151" s="24"/>
      <c r="T151" s="24"/>
      <c r="U151" s="24"/>
      <c r="V151" s="24">
        <v>2.7119999999999998E-2</v>
      </c>
      <c r="W151" s="24"/>
      <c r="X151" s="34"/>
      <c r="Y151" s="34"/>
      <c r="Z151" s="34"/>
      <c r="AA151" s="34"/>
      <c r="AB151" s="34"/>
      <c r="AC151" s="34"/>
      <c r="AD151" s="34"/>
      <c r="AE151" s="34"/>
      <c r="AF151" s="34"/>
      <c r="AG151" s="34"/>
      <c r="AH151" s="34">
        <v>1.2489999999999999E-2</v>
      </c>
      <c r="AI151" s="34"/>
      <c r="AJ151" s="34"/>
      <c r="AK151" s="34"/>
      <c r="AL151" s="34"/>
      <c r="AM151" s="34"/>
      <c r="AN151" s="34">
        <v>0.37595000000000001</v>
      </c>
      <c r="AO151" s="34"/>
      <c r="AP151" s="34"/>
      <c r="AQ151" s="34"/>
      <c r="AR151" s="34"/>
      <c r="AS151" s="34"/>
      <c r="AT151" s="34">
        <v>0.10977000000000001</v>
      </c>
      <c r="AU151" s="34"/>
      <c r="AV151" s="34"/>
      <c r="AW151" s="34"/>
      <c r="AX151" s="34"/>
      <c r="AY151" s="34"/>
      <c r="AZ151" s="34"/>
      <c r="BA151" s="41">
        <v>2.445589</v>
      </c>
      <c r="BB151" s="15">
        <v>0</v>
      </c>
    </row>
    <row r="152" spans="1:54" ht="30" x14ac:dyDescent="0.25">
      <c r="A152" s="15" t="s">
        <v>215</v>
      </c>
      <c r="B152" s="18" t="s">
        <v>216</v>
      </c>
      <c r="C152" s="24"/>
      <c r="D152" s="24"/>
      <c r="E152" s="24"/>
      <c r="F152" s="24"/>
      <c r="G152" s="24"/>
      <c r="H152" s="24"/>
      <c r="I152" s="24"/>
      <c r="J152" s="24"/>
      <c r="K152" s="24"/>
      <c r="L152" s="24"/>
      <c r="M152" s="24"/>
      <c r="N152" s="24"/>
      <c r="O152" s="24"/>
      <c r="P152" s="24"/>
      <c r="Q152" s="24">
        <v>0.8</v>
      </c>
      <c r="R152" s="24"/>
      <c r="S152" s="24"/>
      <c r="T152" s="24"/>
      <c r="U152" s="24"/>
      <c r="V152" s="24"/>
      <c r="W152" s="24"/>
      <c r="X152" s="34"/>
      <c r="Y152" s="34"/>
      <c r="Z152" s="34"/>
      <c r="AA152" s="34"/>
      <c r="AB152" s="34"/>
      <c r="AC152" s="34"/>
      <c r="AD152" s="34"/>
      <c r="AE152" s="34"/>
      <c r="AF152" s="34"/>
      <c r="AG152" s="34"/>
      <c r="AH152" s="34"/>
      <c r="AI152" s="34"/>
      <c r="AJ152" s="34"/>
      <c r="AK152" s="34">
        <v>1.4</v>
      </c>
      <c r="AL152" s="34"/>
      <c r="AM152" s="34"/>
      <c r="AN152" s="34"/>
      <c r="AO152" s="34"/>
      <c r="AP152" s="34"/>
      <c r="AQ152" s="34"/>
      <c r="AR152" s="34"/>
      <c r="AS152" s="34"/>
      <c r="AT152" s="34"/>
      <c r="AU152" s="34"/>
      <c r="AV152" s="34">
        <v>8.7300000000000003E-2</v>
      </c>
      <c r="AW152" s="34"/>
      <c r="AX152" s="34"/>
      <c r="AY152" s="34"/>
      <c r="AZ152" s="34"/>
      <c r="BA152" s="41">
        <v>2.2873000000000001</v>
      </c>
      <c r="BB152" s="15">
        <v>0</v>
      </c>
    </row>
    <row r="153" spans="1:54" ht="30" x14ac:dyDescent="0.25">
      <c r="A153" s="15" t="s">
        <v>301</v>
      </c>
      <c r="B153" s="18" t="s">
        <v>302</v>
      </c>
      <c r="C153" s="24"/>
      <c r="D153" s="24"/>
      <c r="E153" s="24">
        <v>2.0249999999999999</v>
      </c>
      <c r="F153" s="24"/>
      <c r="G153" s="24"/>
      <c r="H153" s="24"/>
      <c r="I153" s="24"/>
      <c r="J153" s="24"/>
      <c r="K153" s="24"/>
      <c r="L153" s="24"/>
      <c r="M153" s="24"/>
      <c r="N153" s="24"/>
      <c r="O153" s="24"/>
      <c r="P153" s="24"/>
      <c r="Q153" s="24"/>
      <c r="R153" s="24"/>
      <c r="S153" s="24"/>
      <c r="T153" s="24"/>
      <c r="U153" s="24"/>
      <c r="V153" s="24"/>
      <c r="W153" s="2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41">
        <v>2.0249999999999999</v>
      </c>
      <c r="BB153" s="15">
        <v>0</v>
      </c>
    </row>
    <row r="154" spans="1:54" ht="30" x14ac:dyDescent="0.25">
      <c r="A154" s="15" t="s">
        <v>182</v>
      </c>
      <c r="B154" s="18" t="s">
        <v>183</v>
      </c>
      <c r="C154" s="24"/>
      <c r="D154" s="24"/>
      <c r="E154" s="24"/>
      <c r="F154" s="24"/>
      <c r="G154" s="24"/>
      <c r="H154" s="24"/>
      <c r="I154" s="24"/>
      <c r="J154" s="24"/>
      <c r="K154" s="24"/>
      <c r="L154" s="24"/>
      <c r="M154" s="24"/>
      <c r="N154" s="24"/>
      <c r="O154" s="24"/>
      <c r="P154" s="24"/>
      <c r="Q154" s="24"/>
      <c r="R154" s="24"/>
      <c r="S154" s="24">
        <v>0.96</v>
      </c>
      <c r="T154" s="24">
        <v>0.96</v>
      </c>
      <c r="U154" s="24"/>
      <c r="V154" s="24"/>
      <c r="W154" s="2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41">
        <v>1.92</v>
      </c>
      <c r="BB154" s="15">
        <v>0</v>
      </c>
    </row>
    <row r="155" spans="1:54" ht="30" x14ac:dyDescent="0.25">
      <c r="A155" s="15" t="s">
        <v>572</v>
      </c>
      <c r="B155" s="18" t="s">
        <v>573</v>
      </c>
      <c r="C155" s="24"/>
      <c r="D155" s="24"/>
      <c r="E155" s="24"/>
      <c r="F155" s="24"/>
      <c r="G155" s="24"/>
      <c r="H155" s="24"/>
      <c r="I155" s="24"/>
      <c r="J155" s="24"/>
      <c r="K155" s="24"/>
      <c r="L155" s="24"/>
      <c r="M155" s="24"/>
      <c r="N155" s="24"/>
      <c r="O155" s="24"/>
      <c r="P155" s="24"/>
      <c r="Q155" s="24"/>
      <c r="R155" s="24"/>
      <c r="S155" s="24"/>
      <c r="T155" s="24"/>
      <c r="U155" s="24"/>
      <c r="V155" s="24"/>
      <c r="W155" s="2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v>0.30159999999999998</v>
      </c>
      <c r="AX155" s="34"/>
      <c r="AY155" s="34">
        <v>1.5</v>
      </c>
      <c r="AZ155" s="34"/>
      <c r="BA155" s="41">
        <v>1.8016000000000001</v>
      </c>
      <c r="BB155" s="15">
        <v>0</v>
      </c>
    </row>
    <row r="156" spans="1:54" ht="30" x14ac:dyDescent="0.25">
      <c r="A156" s="15" t="s">
        <v>281</v>
      </c>
      <c r="B156" s="18" t="s">
        <v>282</v>
      </c>
      <c r="C156" s="24"/>
      <c r="D156" s="24"/>
      <c r="E156" s="24">
        <v>1.762</v>
      </c>
      <c r="F156" s="24"/>
      <c r="G156" s="24"/>
      <c r="H156" s="24"/>
      <c r="I156" s="24"/>
      <c r="J156" s="24"/>
      <c r="K156" s="24"/>
      <c r="L156" s="24"/>
      <c r="M156" s="24"/>
      <c r="N156" s="24"/>
      <c r="O156" s="24"/>
      <c r="P156" s="24"/>
      <c r="Q156" s="24"/>
      <c r="R156" s="24"/>
      <c r="S156" s="24"/>
      <c r="T156" s="24"/>
      <c r="U156" s="24"/>
      <c r="V156" s="24"/>
      <c r="W156" s="2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41">
        <v>1.762</v>
      </c>
      <c r="BB156" s="15">
        <v>0</v>
      </c>
    </row>
    <row r="157" spans="1:54" ht="30" x14ac:dyDescent="0.25">
      <c r="A157" s="15" t="s">
        <v>273</v>
      </c>
      <c r="B157" s="18" t="s">
        <v>274</v>
      </c>
      <c r="C157" s="24">
        <v>0.72</v>
      </c>
      <c r="D157" s="24"/>
      <c r="E157" s="24"/>
      <c r="F157" s="24"/>
      <c r="G157" s="24"/>
      <c r="H157" s="24"/>
      <c r="I157" s="24"/>
      <c r="J157" s="24"/>
      <c r="K157" s="24"/>
      <c r="L157" s="24"/>
      <c r="M157" s="24"/>
      <c r="N157" s="24"/>
      <c r="O157" s="24"/>
      <c r="P157" s="24"/>
      <c r="Q157" s="24"/>
      <c r="R157" s="24"/>
      <c r="S157" s="24"/>
      <c r="T157" s="24"/>
      <c r="U157" s="24">
        <v>0.40200000000000002</v>
      </c>
      <c r="V157" s="24"/>
      <c r="W157" s="24"/>
      <c r="X157" s="34"/>
      <c r="Y157" s="34"/>
      <c r="Z157" s="34"/>
      <c r="AA157" s="34"/>
      <c r="AB157" s="34"/>
      <c r="AC157" s="34"/>
      <c r="AD157" s="34"/>
      <c r="AE157" s="34"/>
      <c r="AF157" s="34"/>
      <c r="AG157" s="34"/>
      <c r="AH157" s="34"/>
      <c r="AI157" s="34"/>
      <c r="AJ157" s="34"/>
      <c r="AK157" s="34"/>
      <c r="AL157" s="34"/>
      <c r="AM157" s="34"/>
      <c r="AN157" s="34">
        <v>0.15</v>
      </c>
      <c r="AO157" s="34"/>
      <c r="AP157" s="34"/>
      <c r="AQ157" s="34"/>
      <c r="AR157" s="34"/>
      <c r="AS157" s="34"/>
      <c r="AT157" s="34"/>
      <c r="AU157" s="34"/>
      <c r="AV157" s="34"/>
      <c r="AW157" s="34"/>
      <c r="AX157" s="34"/>
      <c r="AY157" s="34"/>
      <c r="AZ157" s="34"/>
      <c r="BA157" s="41">
        <v>1.272</v>
      </c>
      <c r="BB157" s="15">
        <v>0</v>
      </c>
    </row>
    <row r="158" spans="1:54" ht="30" x14ac:dyDescent="0.25">
      <c r="A158" s="15" t="s">
        <v>156</v>
      </c>
      <c r="B158" s="18" t="s">
        <v>157</v>
      </c>
      <c r="C158" s="24"/>
      <c r="D158" s="24"/>
      <c r="E158" s="24"/>
      <c r="F158" s="24"/>
      <c r="G158" s="24"/>
      <c r="H158" s="24"/>
      <c r="I158" s="24"/>
      <c r="J158" s="24"/>
      <c r="K158" s="24"/>
      <c r="L158" s="24"/>
      <c r="M158" s="24"/>
      <c r="N158" s="24">
        <v>1.06</v>
      </c>
      <c r="O158" s="24"/>
      <c r="P158" s="24"/>
      <c r="Q158" s="24"/>
      <c r="R158" s="24"/>
      <c r="S158" s="24"/>
      <c r="T158" s="24"/>
      <c r="U158" s="24"/>
      <c r="V158" s="24"/>
      <c r="W158" s="2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41">
        <v>1.06</v>
      </c>
      <c r="BB158" s="15">
        <v>0</v>
      </c>
    </row>
    <row r="159" spans="1:54" ht="30" x14ac:dyDescent="0.25">
      <c r="A159" s="15" t="s">
        <v>293</v>
      </c>
      <c r="B159" s="18" t="s">
        <v>294</v>
      </c>
      <c r="C159" s="24"/>
      <c r="D159" s="24"/>
      <c r="E159" s="24">
        <v>1.012</v>
      </c>
      <c r="F159" s="24"/>
      <c r="G159" s="24"/>
      <c r="H159" s="24"/>
      <c r="I159" s="24"/>
      <c r="J159" s="24"/>
      <c r="K159" s="24"/>
      <c r="L159" s="24"/>
      <c r="M159" s="24"/>
      <c r="N159" s="24"/>
      <c r="O159" s="24"/>
      <c r="P159" s="24"/>
      <c r="Q159" s="24"/>
      <c r="R159" s="24"/>
      <c r="S159" s="24"/>
      <c r="T159" s="24"/>
      <c r="U159" s="24"/>
      <c r="V159" s="24"/>
      <c r="W159" s="2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41">
        <v>1.012</v>
      </c>
      <c r="BB159" s="15">
        <v>0</v>
      </c>
    </row>
    <row r="160" spans="1:54" ht="30" x14ac:dyDescent="0.25">
      <c r="A160" s="15" t="s">
        <v>297</v>
      </c>
      <c r="B160" s="18" t="s">
        <v>298</v>
      </c>
      <c r="C160" s="24"/>
      <c r="D160" s="24"/>
      <c r="E160" s="24">
        <v>1.2E-2</v>
      </c>
      <c r="F160" s="24"/>
      <c r="G160" s="24"/>
      <c r="H160" s="24"/>
      <c r="I160" s="24"/>
      <c r="J160" s="24"/>
      <c r="K160" s="24"/>
      <c r="L160" s="24"/>
      <c r="M160" s="24"/>
      <c r="N160" s="24"/>
      <c r="O160" s="24"/>
      <c r="P160" s="24"/>
      <c r="Q160" s="24"/>
      <c r="R160" s="24"/>
      <c r="S160" s="24"/>
      <c r="T160" s="24"/>
      <c r="U160" s="24"/>
      <c r="V160" s="24"/>
      <c r="W160" s="2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v>1</v>
      </c>
      <c r="AY160" s="34"/>
      <c r="AZ160" s="34"/>
      <c r="BA160" s="41">
        <v>1.012</v>
      </c>
      <c r="BB160" s="15">
        <v>0</v>
      </c>
    </row>
    <row r="161" spans="1:54" ht="30" x14ac:dyDescent="0.25">
      <c r="A161" s="15" t="s">
        <v>144</v>
      </c>
      <c r="B161" s="18" t="s">
        <v>145</v>
      </c>
      <c r="C161" s="24"/>
      <c r="D161" s="24"/>
      <c r="E161" s="24"/>
      <c r="F161" s="24"/>
      <c r="G161" s="24"/>
      <c r="H161" s="24"/>
      <c r="I161" s="24"/>
      <c r="J161" s="24"/>
      <c r="K161" s="24">
        <v>0.91</v>
      </c>
      <c r="L161" s="24"/>
      <c r="M161" s="24"/>
      <c r="N161" s="24"/>
      <c r="O161" s="24"/>
      <c r="P161" s="24"/>
      <c r="Q161" s="24"/>
      <c r="R161" s="24"/>
      <c r="S161" s="24"/>
      <c r="T161" s="24"/>
      <c r="U161" s="24"/>
      <c r="V161" s="24"/>
      <c r="W161" s="2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41">
        <v>0.91</v>
      </c>
      <c r="BB161" s="15">
        <v>0</v>
      </c>
    </row>
    <row r="162" spans="1:54" ht="30" x14ac:dyDescent="0.25">
      <c r="A162" s="15" t="s">
        <v>279</v>
      </c>
      <c r="B162" s="18" t="s">
        <v>280</v>
      </c>
      <c r="C162" s="24"/>
      <c r="D162" s="24"/>
      <c r="E162" s="24"/>
      <c r="F162" s="24"/>
      <c r="G162" s="24"/>
      <c r="H162" s="24"/>
      <c r="I162" s="24"/>
      <c r="J162" s="24"/>
      <c r="K162" s="24"/>
      <c r="L162" s="24"/>
      <c r="M162" s="24">
        <v>0.89568000000000003</v>
      </c>
      <c r="N162" s="24"/>
      <c r="O162" s="24"/>
      <c r="P162" s="24"/>
      <c r="Q162" s="24"/>
      <c r="R162" s="24"/>
      <c r="S162" s="24"/>
      <c r="T162" s="24"/>
      <c r="U162" s="24"/>
      <c r="V162" s="24"/>
      <c r="W162" s="2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41">
        <v>0.89568000000000003</v>
      </c>
      <c r="BB162" s="15">
        <v>0</v>
      </c>
    </row>
    <row r="163" spans="1:54" ht="30" x14ac:dyDescent="0.25">
      <c r="A163" s="15" t="s">
        <v>610</v>
      </c>
      <c r="B163" s="18" t="s">
        <v>611</v>
      </c>
      <c r="C163" s="24"/>
      <c r="D163" s="24"/>
      <c r="E163" s="24"/>
      <c r="F163" s="24"/>
      <c r="G163" s="24"/>
      <c r="H163" s="24"/>
      <c r="I163" s="24"/>
      <c r="J163" s="24"/>
      <c r="K163" s="24"/>
      <c r="L163" s="24"/>
      <c r="M163" s="24"/>
      <c r="N163" s="24"/>
      <c r="O163" s="24"/>
      <c r="P163" s="24"/>
      <c r="Q163" s="24"/>
      <c r="R163" s="24"/>
      <c r="S163" s="24"/>
      <c r="T163" s="24"/>
      <c r="U163" s="24"/>
      <c r="V163" s="24"/>
      <c r="W163" s="24"/>
      <c r="X163" s="34"/>
      <c r="Y163" s="34"/>
      <c r="Z163" s="34"/>
      <c r="AA163" s="34"/>
      <c r="AB163" s="34"/>
      <c r="AC163" s="34"/>
      <c r="AD163" s="34"/>
      <c r="AE163" s="34"/>
      <c r="AF163" s="34">
        <v>0.88800000000000001</v>
      </c>
      <c r="AG163" s="34"/>
      <c r="AH163" s="34"/>
      <c r="AI163" s="34"/>
      <c r="AJ163" s="34"/>
      <c r="AK163" s="34"/>
      <c r="AL163" s="34"/>
      <c r="AM163" s="34"/>
      <c r="AN163" s="34"/>
      <c r="AO163" s="34"/>
      <c r="AP163" s="34"/>
      <c r="AQ163" s="34"/>
      <c r="AR163" s="34"/>
      <c r="AS163" s="34"/>
      <c r="AT163" s="34"/>
      <c r="AU163" s="34"/>
      <c r="AV163" s="34"/>
      <c r="AW163" s="34"/>
      <c r="AX163" s="34"/>
      <c r="AY163" s="34"/>
      <c r="AZ163" s="34"/>
      <c r="BA163" s="41">
        <v>0.88800000000000001</v>
      </c>
      <c r="BB163" s="15">
        <v>0</v>
      </c>
    </row>
    <row r="164" spans="1:54" x14ac:dyDescent="0.25">
      <c r="A164" s="15" t="s">
        <v>241</v>
      </c>
      <c r="B164" s="18" t="s">
        <v>242</v>
      </c>
      <c r="C164" s="24"/>
      <c r="D164" s="24"/>
      <c r="E164" s="24"/>
      <c r="F164" s="24"/>
      <c r="G164" s="24"/>
      <c r="H164" s="24"/>
      <c r="I164" s="24"/>
      <c r="J164" s="24"/>
      <c r="K164" s="24">
        <v>0.80640000000000001</v>
      </c>
      <c r="L164" s="24"/>
      <c r="M164" s="24"/>
      <c r="N164" s="24"/>
      <c r="O164" s="24"/>
      <c r="P164" s="24"/>
      <c r="Q164" s="24"/>
      <c r="R164" s="24"/>
      <c r="S164" s="24"/>
      <c r="T164" s="24"/>
      <c r="U164" s="24"/>
      <c r="V164" s="24"/>
      <c r="W164" s="2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41">
        <v>0.80640000000000001</v>
      </c>
      <c r="BB164" s="15">
        <v>0</v>
      </c>
    </row>
    <row r="165" spans="1:54" x14ac:dyDescent="0.25">
      <c r="A165" s="15" t="s">
        <v>600</v>
      </c>
      <c r="B165" s="18" t="s">
        <v>601</v>
      </c>
      <c r="C165" s="24"/>
      <c r="D165" s="24"/>
      <c r="E165" s="24"/>
      <c r="F165" s="24"/>
      <c r="G165" s="24"/>
      <c r="H165" s="24"/>
      <c r="I165" s="24"/>
      <c r="J165" s="24"/>
      <c r="K165" s="24"/>
      <c r="L165" s="24"/>
      <c r="M165" s="24"/>
      <c r="N165" s="24"/>
      <c r="O165" s="24"/>
      <c r="P165" s="24"/>
      <c r="Q165" s="24"/>
      <c r="R165" s="24"/>
      <c r="S165" s="24"/>
      <c r="T165" s="24"/>
      <c r="U165" s="24"/>
      <c r="V165" s="24"/>
      <c r="W165" s="2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v>0.80640000000000001</v>
      </c>
      <c r="BA165" s="41">
        <v>0.80640000000000001</v>
      </c>
      <c r="BB165" s="15">
        <v>0</v>
      </c>
    </row>
    <row r="166" spans="1:54" x14ac:dyDescent="0.25">
      <c r="A166" s="15" t="s">
        <v>602</v>
      </c>
      <c r="B166" s="18" t="s">
        <v>603</v>
      </c>
      <c r="C166" s="24"/>
      <c r="D166" s="24"/>
      <c r="E166" s="24"/>
      <c r="F166" s="24"/>
      <c r="G166" s="24"/>
      <c r="H166" s="24"/>
      <c r="I166" s="24"/>
      <c r="J166" s="24"/>
      <c r="K166" s="24"/>
      <c r="L166" s="24"/>
      <c r="M166" s="24"/>
      <c r="N166" s="24"/>
      <c r="O166" s="24"/>
      <c r="P166" s="24"/>
      <c r="Q166" s="24"/>
      <c r="R166" s="24"/>
      <c r="S166" s="24"/>
      <c r="T166" s="24"/>
      <c r="U166" s="24"/>
      <c r="V166" s="24"/>
      <c r="W166" s="24"/>
      <c r="X166" s="34"/>
      <c r="Y166" s="34"/>
      <c r="Z166" s="34"/>
      <c r="AA166" s="34"/>
      <c r="AB166" s="34"/>
      <c r="AC166" s="34"/>
      <c r="AD166" s="34"/>
      <c r="AE166" s="34"/>
      <c r="AF166" s="34"/>
      <c r="AG166" s="34"/>
      <c r="AH166" s="34"/>
      <c r="AI166" s="34"/>
      <c r="AJ166" s="34"/>
      <c r="AK166" s="34"/>
      <c r="AL166" s="34"/>
      <c r="AM166" s="34"/>
      <c r="AN166" s="34"/>
      <c r="AO166" s="34"/>
      <c r="AP166" s="34"/>
      <c r="AQ166" s="34">
        <v>0.12</v>
      </c>
      <c r="AR166" s="34"/>
      <c r="AS166" s="34"/>
      <c r="AT166" s="34"/>
      <c r="AU166" s="34"/>
      <c r="AV166" s="34"/>
      <c r="AW166" s="34"/>
      <c r="AX166" s="34"/>
      <c r="AY166" s="34"/>
      <c r="AZ166" s="34">
        <v>0.54</v>
      </c>
      <c r="BA166" s="41">
        <v>0.66</v>
      </c>
      <c r="BB166" s="15">
        <v>0</v>
      </c>
    </row>
    <row r="167" spans="1:54" x14ac:dyDescent="0.25">
      <c r="A167" s="15" t="s">
        <v>217</v>
      </c>
      <c r="B167" s="18" t="s">
        <v>218</v>
      </c>
      <c r="C167" s="24"/>
      <c r="D167" s="24"/>
      <c r="E167" s="24"/>
      <c r="F167" s="24"/>
      <c r="G167" s="24"/>
      <c r="H167" s="24"/>
      <c r="I167" s="24"/>
      <c r="J167" s="24"/>
      <c r="K167" s="24"/>
      <c r="L167" s="24"/>
      <c r="M167" s="24"/>
      <c r="N167" s="24">
        <v>0.15581999999999999</v>
      </c>
      <c r="O167" s="24"/>
      <c r="P167" s="24"/>
      <c r="Q167" s="24"/>
      <c r="R167" s="24"/>
      <c r="S167" s="24"/>
      <c r="T167" s="24">
        <v>0.30742999999999998</v>
      </c>
      <c r="U167" s="24"/>
      <c r="V167" s="24"/>
      <c r="W167" s="2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41">
        <v>0.46325</v>
      </c>
      <c r="BB167" s="15">
        <v>0</v>
      </c>
    </row>
    <row r="168" spans="1:54" x14ac:dyDescent="0.25">
      <c r="A168" s="15" t="s">
        <v>604</v>
      </c>
      <c r="B168" s="18" t="s">
        <v>605</v>
      </c>
      <c r="C168" s="24"/>
      <c r="D168" s="24"/>
      <c r="E168" s="24"/>
      <c r="F168" s="24"/>
      <c r="G168" s="24"/>
      <c r="H168" s="24"/>
      <c r="I168" s="24"/>
      <c r="J168" s="24"/>
      <c r="K168" s="24"/>
      <c r="L168" s="24"/>
      <c r="M168" s="24"/>
      <c r="N168" s="24"/>
      <c r="O168" s="24"/>
      <c r="P168" s="24"/>
      <c r="Q168" s="24"/>
      <c r="R168" s="24"/>
      <c r="S168" s="24"/>
      <c r="T168" s="24"/>
      <c r="U168" s="24"/>
      <c r="V168" s="24"/>
      <c r="W168" s="2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v>0.41760000000000003</v>
      </c>
      <c r="BA168" s="41">
        <v>0.41760000000000003</v>
      </c>
      <c r="BB168" s="15">
        <v>0</v>
      </c>
    </row>
    <row r="169" spans="1:54" ht="30" x14ac:dyDescent="0.25">
      <c r="A169" s="15" t="s">
        <v>616</v>
      </c>
      <c r="B169" s="18" t="s">
        <v>617</v>
      </c>
      <c r="C169" s="24"/>
      <c r="D169" s="24"/>
      <c r="E169" s="24"/>
      <c r="F169" s="24"/>
      <c r="G169" s="24"/>
      <c r="H169" s="24"/>
      <c r="I169" s="24"/>
      <c r="J169" s="24"/>
      <c r="K169" s="24"/>
      <c r="L169" s="24"/>
      <c r="M169" s="24"/>
      <c r="N169" s="24"/>
      <c r="O169" s="24"/>
      <c r="P169" s="24"/>
      <c r="Q169" s="24"/>
      <c r="R169" s="24"/>
      <c r="S169" s="24"/>
      <c r="T169" s="24"/>
      <c r="U169" s="24"/>
      <c r="V169" s="24"/>
      <c r="W169" s="2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v>0.39</v>
      </c>
      <c r="AT169" s="34"/>
      <c r="AU169" s="34"/>
      <c r="AV169" s="34"/>
      <c r="AW169" s="34"/>
      <c r="AX169" s="34"/>
      <c r="AY169" s="34"/>
      <c r="AZ169" s="34"/>
      <c r="BA169" s="41">
        <v>0.39</v>
      </c>
      <c r="BB169" s="15">
        <v>0</v>
      </c>
    </row>
    <row r="170" spans="1:54" x14ac:dyDescent="0.25">
      <c r="A170" s="15" t="s">
        <v>389</v>
      </c>
      <c r="B170" s="18" t="s">
        <v>390</v>
      </c>
      <c r="C170" s="24"/>
      <c r="D170" s="24"/>
      <c r="E170" s="24"/>
      <c r="F170" s="24"/>
      <c r="G170" s="24"/>
      <c r="H170" s="24"/>
      <c r="I170" s="24"/>
      <c r="J170" s="24"/>
      <c r="K170" s="24"/>
      <c r="L170" s="24"/>
      <c r="M170" s="24"/>
      <c r="N170" s="24"/>
      <c r="O170" s="24"/>
      <c r="P170" s="24">
        <v>0.08</v>
      </c>
      <c r="Q170" s="24"/>
      <c r="R170" s="24"/>
      <c r="S170" s="24"/>
      <c r="T170" s="24"/>
      <c r="U170" s="24"/>
      <c r="V170" s="24"/>
      <c r="W170" s="24"/>
      <c r="X170" s="34"/>
      <c r="Y170" s="34"/>
      <c r="Z170" s="34"/>
      <c r="AA170" s="34"/>
      <c r="AB170" s="34"/>
      <c r="AC170" s="34">
        <v>0.3</v>
      </c>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41">
        <v>0.38</v>
      </c>
      <c r="BB170" s="15">
        <v>0</v>
      </c>
    </row>
    <row r="171" spans="1:54" x14ac:dyDescent="0.25">
      <c r="A171" s="15" t="s">
        <v>624</v>
      </c>
      <c r="B171" s="18" t="s">
        <v>625</v>
      </c>
      <c r="C171" s="24"/>
      <c r="D171" s="24"/>
      <c r="E171" s="24"/>
      <c r="F171" s="24"/>
      <c r="G171" s="24"/>
      <c r="H171" s="24"/>
      <c r="I171" s="24"/>
      <c r="J171" s="24"/>
      <c r="K171" s="24"/>
      <c r="L171" s="24"/>
      <c r="M171" s="24"/>
      <c r="N171" s="24"/>
      <c r="O171" s="24"/>
      <c r="P171" s="24"/>
      <c r="Q171" s="24"/>
      <c r="R171" s="24"/>
      <c r="S171" s="24"/>
      <c r="T171" s="24"/>
      <c r="U171" s="24"/>
      <c r="V171" s="24"/>
      <c r="W171" s="2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v>0.36</v>
      </c>
      <c r="AV171" s="34"/>
      <c r="AW171" s="34"/>
      <c r="AX171" s="34"/>
      <c r="AY171" s="34"/>
      <c r="AZ171" s="34"/>
      <c r="BA171" s="41">
        <v>0.36</v>
      </c>
      <c r="BB171" s="15">
        <v>0</v>
      </c>
    </row>
    <row r="172" spans="1:54" x14ac:dyDescent="0.25">
      <c r="A172" s="15" t="s">
        <v>333</v>
      </c>
      <c r="B172" s="18" t="s">
        <v>334</v>
      </c>
      <c r="C172" s="24"/>
      <c r="D172" s="24">
        <v>0.30099999999999999</v>
      </c>
      <c r="E172" s="24"/>
      <c r="F172" s="24"/>
      <c r="G172" s="24"/>
      <c r="H172" s="24"/>
      <c r="I172" s="24"/>
      <c r="J172" s="24"/>
      <c r="K172" s="24"/>
      <c r="L172" s="24"/>
      <c r="M172" s="24"/>
      <c r="N172" s="24"/>
      <c r="O172" s="24"/>
      <c r="P172" s="24"/>
      <c r="Q172" s="24"/>
      <c r="R172" s="24"/>
      <c r="S172" s="24"/>
      <c r="T172" s="24"/>
      <c r="U172" s="24"/>
      <c r="V172" s="24"/>
      <c r="W172" s="24">
        <v>1E-3</v>
      </c>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41">
        <v>0.30199999999999999</v>
      </c>
      <c r="BB172" s="15">
        <v>0</v>
      </c>
    </row>
    <row r="173" spans="1:54" ht="30" x14ac:dyDescent="0.25">
      <c r="A173" s="15" t="s">
        <v>622</v>
      </c>
      <c r="B173" s="18" t="s">
        <v>623</v>
      </c>
      <c r="C173" s="24"/>
      <c r="D173" s="24"/>
      <c r="E173" s="24"/>
      <c r="F173" s="24"/>
      <c r="G173" s="24"/>
      <c r="H173" s="24"/>
      <c r="I173" s="24"/>
      <c r="J173" s="24"/>
      <c r="K173" s="24"/>
      <c r="L173" s="24"/>
      <c r="M173" s="24"/>
      <c r="N173" s="24"/>
      <c r="O173" s="24"/>
      <c r="P173" s="24"/>
      <c r="Q173" s="24"/>
      <c r="R173" s="24"/>
      <c r="S173" s="24"/>
      <c r="T173" s="24"/>
      <c r="U173" s="24"/>
      <c r="V173" s="24"/>
      <c r="W173" s="2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v>0.3</v>
      </c>
      <c r="BA173" s="41">
        <v>0.3</v>
      </c>
      <c r="BB173" s="15">
        <v>0</v>
      </c>
    </row>
    <row r="174" spans="1:54" x14ac:dyDescent="0.25">
      <c r="A174" s="15" t="s">
        <v>265</v>
      </c>
      <c r="B174" s="18" t="s">
        <v>266</v>
      </c>
      <c r="C174" s="24">
        <v>0.16500000000000001</v>
      </c>
      <c r="D174" s="24"/>
      <c r="E174" s="24"/>
      <c r="F174" s="24"/>
      <c r="G174" s="24"/>
      <c r="H174" s="24"/>
      <c r="I174" s="24"/>
      <c r="J174" s="24"/>
      <c r="K174" s="24"/>
      <c r="L174" s="24"/>
      <c r="M174" s="24"/>
      <c r="N174" s="24"/>
      <c r="O174" s="24"/>
      <c r="P174" s="24"/>
      <c r="Q174" s="24"/>
      <c r="R174" s="24"/>
      <c r="S174" s="24"/>
      <c r="T174" s="24"/>
      <c r="U174" s="24"/>
      <c r="V174" s="24"/>
      <c r="W174" s="2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41">
        <v>0.16500000000000001</v>
      </c>
      <c r="BB174" s="15">
        <v>0</v>
      </c>
    </row>
    <row r="175" spans="1:54" ht="30" x14ac:dyDescent="0.25">
      <c r="A175" s="15" t="s">
        <v>271</v>
      </c>
      <c r="B175" s="18" t="s">
        <v>272</v>
      </c>
      <c r="C175" s="24">
        <v>0.12720000000000001</v>
      </c>
      <c r="D175" s="24"/>
      <c r="E175" s="24"/>
      <c r="F175" s="24"/>
      <c r="G175" s="24"/>
      <c r="H175" s="24"/>
      <c r="I175" s="24"/>
      <c r="J175" s="24"/>
      <c r="K175" s="24"/>
      <c r="L175" s="24"/>
      <c r="M175" s="24"/>
      <c r="N175" s="24"/>
      <c r="O175" s="24"/>
      <c r="P175" s="24"/>
      <c r="Q175" s="24"/>
      <c r="R175" s="24"/>
      <c r="S175" s="24"/>
      <c r="T175" s="24"/>
      <c r="U175" s="24"/>
      <c r="V175" s="24"/>
      <c r="W175" s="2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41">
        <v>0.12720000000000001</v>
      </c>
      <c r="BB175" s="15">
        <v>0</v>
      </c>
    </row>
    <row r="176" spans="1:54" ht="30" x14ac:dyDescent="0.25">
      <c r="A176" s="15" t="s">
        <v>275</v>
      </c>
      <c r="B176" s="18" t="s">
        <v>276</v>
      </c>
      <c r="C176" s="24">
        <v>0.12720000000000001</v>
      </c>
      <c r="D176" s="24"/>
      <c r="E176" s="24"/>
      <c r="F176" s="24"/>
      <c r="G176" s="24"/>
      <c r="H176" s="24"/>
      <c r="I176" s="24"/>
      <c r="J176" s="24"/>
      <c r="K176" s="24"/>
      <c r="L176" s="24"/>
      <c r="M176" s="24"/>
      <c r="N176" s="24"/>
      <c r="O176" s="24"/>
      <c r="P176" s="24"/>
      <c r="Q176" s="24"/>
      <c r="R176" s="24"/>
      <c r="S176" s="24"/>
      <c r="T176" s="24"/>
      <c r="U176" s="24"/>
      <c r="V176" s="24"/>
      <c r="W176" s="2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41">
        <v>0.12720000000000001</v>
      </c>
      <c r="BB176" s="15">
        <v>0</v>
      </c>
    </row>
    <row r="177" spans="1:54" x14ac:dyDescent="0.25">
      <c r="A177" s="15" t="s">
        <v>245</v>
      </c>
      <c r="B177" s="18" t="s">
        <v>246</v>
      </c>
      <c r="C177" s="24"/>
      <c r="D177" s="24"/>
      <c r="E177" s="24"/>
      <c r="F177" s="24"/>
      <c r="G177" s="24">
        <v>8.6400000000000005E-2</v>
      </c>
      <c r="H177" s="24"/>
      <c r="I177" s="24"/>
      <c r="J177" s="24"/>
      <c r="K177" s="24"/>
      <c r="L177" s="24"/>
      <c r="M177" s="24"/>
      <c r="N177" s="24"/>
      <c r="O177" s="24"/>
      <c r="P177" s="24"/>
      <c r="Q177" s="24"/>
      <c r="R177" s="24"/>
      <c r="S177" s="24"/>
      <c r="T177" s="24"/>
      <c r="U177" s="24"/>
      <c r="V177" s="24"/>
      <c r="W177" s="24"/>
      <c r="X177" s="34"/>
      <c r="Y177" s="34"/>
      <c r="Z177" s="34"/>
      <c r="AA177" s="34"/>
      <c r="AB177" s="34"/>
      <c r="AC177" s="34"/>
      <c r="AD177" s="34"/>
      <c r="AE177" s="34"/>
      <c r="AF177" s="34"/>
      <c r="AG177" s="34"/>
      <c r="AH177" s="34"/>
      <c r="AI177" s="34"/>
      <c r="AJ177" s="34"/>
      <c r="AK177" s="34"/>
      <c r="AL177" s="34"/>
      <c r="AM177" s="34"/>
      <c r="AN177" s="34"/>
      <c r="AO177" s="34"/>
      <c r="AP177" s="34"/>
      <c r="AQ177" s="34">
        <v>1.9199999999999998E-2</v>
      </c>
      <c r="AR177" s="34"/>
      <c r="AS177" s="34"/>
      <c r="AT177" s="34"/>
      <c r="AU177" s="34"/>
      <c r="AV177" s="34"/>
      <c r="AW177" s="34"/>
      <c r="AX177" s="34"/>
      <c r="AY177" s="34"/>
      <c r="AZ177" s="34"/>
      <c r="BA177" s="41">
        <v>0.1056</v>
      </c>
      <c r="BB177" s="15">
        <v>0</v>
      </c>
    </row>
    <row r="178" spans="1:54" x14ac:dyDescent="0.25">
      <c r="A178" s="15" t="s">
        <v>614</v>
      </c>
      <c r="B178" s="18" t="s">
        <v>615</v>
      </c>
      <c r="C178" s="24"/>
      <c r="D178" s="24"/>
      <c r="E178" s="24"/>
      <c r="F178" s="24"/>
      <c r="G178" s="24"/>
      <c r="H178" s="24"/>
      <c r="I178" s="24"/>
      <c r="J178" s="24"/>
      <c r="K178" s="24"/>
      <c r="L178" s="24"/>
      <c r="M178" s="24"/>
      <c r="N178" s="24"/>
      <c r="O178" s="24"/>
      <c r="P178" s="24"/>
      <c r="Q178" s="24"/>
      <c r="R178" s="24"/>
      <c r="S178" s="24"/>
      <c r="T178" s="24"/>
      <c r="U178" s="24"/>
      <c r="V178" s="24"/>
      <c r="W178" s="24"/>
      <c r="X178" s="34"/>
      <c r="Y178" s="34"/>
      <c r="Z178" s="34"/>
      <c r="AA178" s="34"/>
      <c r="AB178" s="34"/>
      <c r="AC178" s="34"/>
      <c r="AD178" s="34"/>
      <c r="AE178" s="34"/>
      <c r="AF178" s="34"/>
      <c r="AG178" s="34"/>
      <c r="AH178" s="34"/>
      <c r="AI178" s="34"/>
      <c r="AJ178" s="34"/>
      <c r="AK178" s="34">
        <v>7.5992000000000004E-2</v>
      </c>
      <c r="AL178" s="34"/>
      <c r="AM178" s="34"/>
      <c r="AN178" s="34"/>
      <c r="AO178" s="34"/>
      <c r="AP178" s="34"/>
      <c r="AQ178" s="34"/>
      <c r="AR178" s="34"/>
      <c r="AS178" s="34"/>
      <c r="AT178" s="34"/>
      <c r="AU178" s="34"/>
      <c r="AV178" s="34"/>
      <c r="AW178" s="34"/>
      <c r="AX178" s="34"/>
      <c r="AY178" s="34"/>
      <c r="AZ178" s="34"/>
      <c r="BA178" s="41">
        <v>7.5992000000000004E-2</v>
      </c>
      <c r="BB178" s="15">
        <v>0</v>
      </c>
    </row>
    <row r="179" spans="1:54" ht="30" x14ac:dyDescent="0.25">
      <c r="A179" s="15" t="s">
        <v>576</v>
      </c>
      <c r="B179" s="18" t="s">
        <v>577</v>
      </c>
      <c r="C179" s="24"/>
      <c r="D179" s="24"/>
      <c r="E179" s="24"/>
      <c r="F179" s="24"/>
      <c r="G179" s="24"/>
      <c r="H179" s="24"/>
      <c r="I179" s="24"/>
      <c r="J179" s="24"/>
      <c r="K179" s="24"/>
      <c r="L179" s="24"/>
      <c r="M179" s="24"/>
      <c r="N179" s="24"/>
      <c r="O179" s="24"/>
      <c r="P179" s="24"/>
      <c r="Q179" s="24"/>
      <c r="R179" s="24"/>
      <c r="S179" s="24"/>
      <c r="T179" s="24"/>
      <c r="U179" s="24"/>
      <c r="V179" s="24"/>
      <c r="W179" s="2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v>3.4214000000000001E-2</v>
      </c>
      <c r="AU179" s="34"/>
      <c r="AV179" s="34"/>
      <c r="AW179" s="34"/>
      <c r="AX179" s="34"/>
      <c r="AY179" s="34"/>
      <c r="AZ179" s="34"/>
      <c r="BA179" s="41">
        <v>3.4214000000000001E-2</v>
      </c>
      <c r="BB179" s="15">
        <v>0</v>
      </c>
    </row>
    <row r="180" spans="1:54" ht="30" x14ac:dyDescent="0.25">
      <c r="A180" s="15" t="s">
        <v>289</v>
      </c>
      <c r="B180" s="18" t="s">
        <v>290</v>
      </c>
      <c r="C180" s="24"/>
      <c r="D180" s="24"/>
      <c r="E180" s="24">
        <v>2.4E-2</v>
      </c>
      <c r="F180" s="24"/>
      <c r="G180" s="24"/>
      <c r="H180" s="24"/>
      <c r="I180" s="24"/>
      <c r="J180" s="24"/>
      <c r="K180" s="24"/>
      <c r="L180" s="24"/>
      <c r="M180" s="24"/>
      <c r="N180" s="24"/>
      <c r="O180" s="24"/>
      <c r="P180" s="24"/>
      <c r="Q180" s="24"/>
      <c r="R180" s="24"/>
      <c r="S180" s="24"/>
      <c r="T180" s="24"/>
      <c r="U180" s="24"/>
      <c r="V180" s="24"/>
      <c r="W180" s="2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41">
        <v>2.4E-2</v>
      </c>
      <c r="BB180" s="15">
        <v>0</v>
      </c>
    </row>
    <row r="181" spans="1:54" ht="30" x14ac:dyDescent="0.25">
      <c r="A181" s="15" t="s">
        <v>349</v>
      </c>
      <c r="B181" s="18" t="s">
        <v>350</v>
      </c>
      <c r="C181" s="24"/>
      <c r="D181" s="24"/>
      <c r="E181" s="24"/>
      <c r="F181" s="24"/>
      <c r="G181" s="24"/>
      <c r="H181" s="24">
        <v>2.01E-2</v>
      </c>
      <c r="I181" s="24"/>
      <c r="J181" s="24"/>
      <c r="K181" s="24"/>
      <c r="L181" s="24"/>
      <c r="M181" s="24"/>
      <c r="N181" s="24"/>
      <c r="O181" s="24"/>
      <c r="P181" s="24"/>
      <c r="Q181" s="24"/>
      <c r="R181" s="24"/>
      <c r="S181" s="24"/>
      <c r="T181" s="24"/>
      <c r="U181" s="24"/>
      <c r="V181" s="24"/>
      <c r="W181" s="2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41">
        <v>2.01E-2</v>
      </c>
      <c r="BB181" s="15">
        <v>0</v>
      </c>
    </row>
    <row r="182" spans="1:54" ht="30" x14ac:dyDescent="0.25">
      <c r="A182" s="15" t="s">
        <v>574</v>
      </c>
      <c r="B182" s="18" t="s">
        <v>575</v>
      </c>
      <c r="C182" s="24"/>
      <c r="D182" s="24"/>
      <c r="E182" s="24"/>
      <c r="F182" s="24"/>
      <c r="G182" s="24"/>
      <c r="H182" s="24"/>
      <c r="I182" s="24"/>
      <c r="J182" s="24"/>
      <c r="K182" s="24"/>
      <c r="L182" s="24"/>
      <c r="M182" s="24"/>
      <c r="N182" s="24"/>
      <c r="O182" s="24"/>
      <c r="P182" s="24"/>
      <c r="Q182" s="24"/>
      <c r="R182" s="24"/>
      <c r="S182" s="24"/>
      <c r="T182" s="24"/>
      <c r="U182" s="24"/>
      <c r="V182" s="24"/>
      <c r="W182" s="2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v>1.746E-2</v>
      </c>
      <c r="AU182" s="34"/>
      <c r="AV182" s="34"/>
      <c r="AW182" s="34"/>
      <c r="AX182" s="34"/>
      <c r="AY182" s="34"/>
      <c r="AZ182" s="34"/>
      <c r="BA182" s="41">
        <v>1.746E-2</v>
      </c>
      <c r="BB182" s="15">
        <v>0</v>
      </c>
    </row>
    <row r="183" spans="1:54" x14ac:dyDescent="0.25">
      <c r="A183" s="15" t="s">
        <v>209</v>
      </c>
      <c r="B183" s="18" t="s">
        <v>210</v>
      </c>
      <c r="C183" s="24"/>
      <c r="D183" s="24"/>
      <c r="E183" s="24"/>
      <c r="F183" s="24"/>
      <c r="G183" s="24"/>
      <c r="H183" s="24"/>
      <c r="I183" s="24"/>
      <c r="J183" s="24"/>
      <c r="K183" s="24"/>
      <c r="L183" s="24">
        <v>1.0999999999999999E-2</v>
      </c>
      <c r="M183" s="24"/>
      <c r="N183" s="24"/>
      <c r="O183" s="24"/>
      <c r="P183" s="24"/>
      <c r="Q183" s="24"/>
      <c r="R183" s="24"/>
      <c r="S183" s="24"/>
      <c r="T183" s="24"/>
      <c r="U183" s="24"/>
      <c r="V183" s="24"/>
      <c r="W183" s="24"/>
      <c r="X183" s="34"/>
      <c r="Y183" s="34"/>
      <c r="Z183" s="34"/>
      <c r="AA183" s="34"/>
      <c r="AB183" s="34"/>
      <c r="AC183" s="34"/>
      <c r="AD183" s="34"/>
      <c r="AE183" s="34"/>
      <c r="AF183" s="34"/>
      <c r="AG183" s="34"/>
      <c r="AH183" s="34"/>
      <c r="AI183" s="34"/>
      <c r="AJ183" s="34"/>
      <c r="AK183" s="34"/>
      <c r="AL183" s="34"/>
      <c r="AM183" s="34">
        <v>4.0000000000000001E-3</v>
      </c>
      <c r="AN183" s="34"/>
      <c r="AO183" s="34"/>
      <c r="AP183" s="34"/>
      <c r="AQ183" s="34"/>
      <c r="AR183" s="34"/>
      <c r="AS183" s="34"/>
      <c r="AT183" s="34"/>
      <c r="AU183" s="34"/>
      <c r="AV183" s="34"/>
      <c r="AW183" s="34"/>
      <c r="AX183" s="34"/>
      <c r="AY183" s="34"/>
      <c r="AZ183" s="34"/>
      <c r="BA183" s="41">
        <v>1.4999999999999999E-2</v>
      </c>
      <c r="BB183" s="15">
        <v>0</v>
      </c>
    </row>
    <row r="184" spans="1:54" ht="30" x14ac:dyDescent="0.25">
      <c r="A184" s="15" t="s">
        <v>283</v>
      </c>
      <c r="B184" s="18" t="s">
        <v>284</v>
      </c>
      <c r="C184" s="24"/>
      <c r="D184" s="24"/>
      <c r="E184" s="24">
        <v>1.2E-2</v>
      </c>
      <c r="F184" s="24"/>
      <c r="G184" s="24"/>
      <c r="H184" s="24"/>
      <c r="I184" s="24"/>
      <c r="J184" s="24"/>
      <c r="K184" s="24"/>
      <c r="L184" s="24"/>
      <c r="M184" s="24"/>
      <c r="N184" s="24"/>
      <c r="O184" s="24"/>
      <c r="P184" s="24"/>
      <c r="Q184" s="24"/>
      <c r="R184" s="24"/>
      <c r="S184" s="24"/>
      <c r="T184" s="24"/>
      <c r="U184" s="24"/>
      <c r="V184" s="24"/>
      <c r="W184" s="2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41">
        <v>1.2E-2</v>
      </c>
      <c r="BB184" s="15">
        <v>0</v>
      </c>
    </row>
    <row r="185" spans="1:54" ht="30" x14ac:dyDescent="0.25">
      <c r="A185" s="15" t="s">
        <v>285</v>
      </c>
      <c r="B185" s="18" t="s">
        <v>286</v>
      </c>
      <c r="C185" s="24"/>
      <c r="D185" s="24"/>
      <c r="E185" s="24">
        <v>1.2E-2</v>
      </c>
      <c r="F185" s="24"/>
      <c r="G185" s="24"/>
      <c r="H185" s="24"/>
      <c r="I185" s="24"/>
      <c r="J185" s="24"/>
      <c r="K185" s="24"/>
      <c r="L185" s="24"/>
      <c r="M185" s="24"/>
      <c r="N185" s="24"/>
      <c r="O185" s="24"/>
      <c r="P185" s="24"/>
      <c r="Q185" s="24"/>
      <c r="R185" s="24"/>
      <c r="S185" s="24"/>
      <c r="T185" s="24"/>
      <c r="U185" s="24"/>
      <c r="V185" s="24"/>
      <c r="W185" s="2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41">
        <v>1.2E-2</v>
      </c>
      <c r="BB185" s="15">
        <v>0</v>
      </c>
    </row>
    <row r="186" spans="1:54" ht="30" x14ac:dyDescent="0.25">
      <c r="A186" s="15" t="s">
        <v>287</v>
      </c>
      <c r="B186" s="18" t="s">
        <v>288</v>
      </c>
      <c r="C186" s="24"/>
      <c r="D186" s="24"/>
      <c r="E186" s="24">
        <v>1.2E-2</v>
      </c>
      <c r="F186" s="24"/>
      <c r="G186" s="24"/>
      <c r="H186" s="24"/>
      <c r="I186" s="24"/>
      <c r="J186" s="24"/>
      <c r="K186" s="24"/>
      <c r="L186" s="24"/>
      <c r="M186" s="24"/>
      <c r="N186" s="24"/>
      <c r="O186" s="24"/>
      <c r="P186" s="24"/>
      <c r="Q186" s="24"/>
      <c r="R186" s="24"/>
      <c r="S186" s="24"/>
      <c r="T186" s="24"/>
      <c r="U186" s="24"/>
      <c r="V186" s="24"/>
      <c r="W186" s="2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41">
        <v>1.2E-2</v>
      </c>
      <c r="BB186" s="15">
        <v>0</v>
      </c>
    </row>
    <row r="187" spans="1:54" x14ac:dyDescent="0.25">
      <c r="A187" s="15" t="s">
        <v>596</v>
      </c>
      <c r="B187" s="18" t="s">
        <v>597</v>
      </c>
      <c r="C187" s="24"/>
      <c r="D187" s="24"/>
      <c r="E187" s="24"/>
      <c r="F187" s="24"/>
      <c r="G187" s="24"/>
      <c r="H187" s="24"/>
      <c r="I187" s="24"/>
      <c r="J187" s="24"/>
      <c r="K187" s="24"/>
      <c r="L187" s="24"/>
      <c r="M187" s="24"/>
      <c r="N187" s="24"/>
      <c r="O187" s="24"/>
      <c r="P187" s="24"/>
      <c r="Q187" s="24"/>
      <c r="R187" s="24"/>
      <c r="S187" s="24"/>
      <c r="T187" s="24"/>
      <c r="U187" s="24"/>
      <c r="V187" s="24"/>
      <c r="W187" s="2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v>4.8599999999999997E-3</v>
      </c>
      <c r="AX187" s="34"/>
      <c r="AY187" s="34"/>
      <c r="AZ187" s="34"/>
      <c r="BA187" s="41">
        <v>4.8599999999999997E-3</v>
      </c>
      <c r="BB187" s="15">
        <v>0</v>
      </c>
    </row>
    <row r="188" spans="1:54" ht="30" x14ac:dyDescent="0.25">
      <c r="A188" s="15" t="s">
        <v>221</v>
      </c>
      <c r="B188" s="18" t="s">
        <v>222</v>
      </c>
      <c r="C188" s="24"/>
      <c r="D188" s="24"/>
      <c r="E188" s="24"/>
      <c r="F188" s="24"/>
      <c r="G188" s="24"/>
      <c r="H188" s="24"/>
      <c r="I188" s="24"/>
      <c r="J188" s="24"/>
      <c r="K188" s="24"/>
      <c r="L188" s="24"/>
      <c r="M188" s="24">
        <v>6.9999999999999999E-4</v>
      </c>
      <c r="N188" s="24"/>
      <c r="O188" s="24"/>
      <c r="P188" s="24"/>
      <c r="Q188" s="24"/>
      <c r="R188" s="24"/>
      <c r="S188" s="24"/>
      <c r="T188" s="24"/>
      <c r="U188" s="24"/>
      <c r="V188" s="24"/>
      <c r="W188" s="2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41">
        <v>6.9999999999999999E-4</v>
      </c>
      <c r="BB188" s="15">
        <v>0</v>
      </c>
    </row>
    <row r="189" spans="1:54" ht="30" x14ac:dyDescent="0.25">
      <c r="A189" s="15" t="s">
        <v>231</v>
      </c>
      <c r="B189" s="18" t="s">
        <v>232</v>
      </c>
      <c r="C189" s="24"/>
      <c r="D189" s="24"/>
      <c r="E189" s="24"/>
      <c r="F189" s="24"/>
      <c r="G189" s="24"/>
      <c r="H189" s="24"/>
      <c r="I189" s="24"/>
      <c r="J189" s="24"/>
      <c r="K189" s="24"/>
      <c r="L189" s="24">
        <v>3.2499999999999999E-4</v>
      </c>
      <c r="M189" s="24">
        <v>6.3999999999999997E-5</v>
      </c>
      <c r="N189" s="24"/>
      <c r="O189" s="24"/>
      <c r="P189" s="24"/>
      <c r="Q189" s="24"/>
      <c r="R189" s="24"/>
      <c r="S189" s="24"/>
      <c r="T189" s="24"/>
      <c r="U189" s="24"/>
      <c r="V189" s="24"/>
      <c r="W189" s="2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41">
        <v>3.8900000000000002E-4</v>
      </c>
      <c r="BB189" s="15">
        <v>0</v>
      </c>
    </row>
    <row r="190" spans="1:54" ht="30" x14ac:dyDescent="0.25">
      <c r="A190" s="15" t="s">
        <v>261</v>
      </c>
      <c r="B190" s="18" t="s">
        <v>262</v>
      </c>
      <c r="C190" s="24"/>
      <c r="D190" s="24"/>
      <c r="E190" s="24"/>
      <c r="F190" s="24"/>
      <c r="G190" s="24"/>
      <c r="H190" s="24"/>
      <c r="I190" s="24"/>
      <c r="J190" s="24"/>
      <c r="K190" s="24"/>
      <c r="L190" s="24">
        <v>3.4000000000000002E-4</v>
      </c>
      <c r="M190" s="24"/>
      <c r="N190" s="24"/>
      <c r="O190" s="24"/>
      <c r="P190" s="24"/>
      <c r="Q190" s="24"/>
      <c r="R190" s="24"/>
      <c r="S190" s="24"/>
      <c r="T190" s="24"/>
      <c r="U190" s="24"/>
      <c r="V190" s="24"/>
      <c r="W190" s="2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41">
        <v>3.4000000000000002E-4</v>
      </c>
      <c r="BB190" s="15">
        <v>0</v>
      </c>
    </row>
    <row r="191" spans="1:54" ht="30" x14ac:dyDescent="0.25">
      <c r="A191" s="15" t="s">
        <v>442</v>
      </c>
      <c r="B191" s="18" t="s">
        <v>443</v>
      </c>
      <c r="C191" s="24"/>
      <c r="D191" s="24"/>
      <c r="E191" s="24"/>
      <c r="F191" s="24"/>
      <c r="G191" s="24"/>
      <c r="H191" s="24"/>
      <c r="I191" s="24"/>
      <c r="J191" s="24"/>
      <c r="K191" s="24"/>
      <c r="L191" s="24"/>
      <c r="M191" s="24"/>
      <c r="N191" s="24"/>
      <c r="O191" s="24"/>
      <c r="P191" s="24"/>
      <c r="Q191" s="24"/>
      <c r="R191" s="24"/>
      <c r="S191" s="24"/>
      <c r="T191" s="24"/>
      <c r="U191" s="24"/>
      <c r="V191" s="24"/>
      <c r="W191" s="24"/>
      <c r="X191" s="34"/>
      <c r="Y191" s="34">
        <v>1.01E-4</v>
      </c>
      <c r="Z191" s="34"/>
      <c r="AA191" s="34"/>
      <c r="AB191" s="34"/>
      <c r="AC191" s="34"/>
      <c r="AD191" s="34"/>
      <c r="AE191" s="34"/>
      <c r="AF191" s="34"/>
      <c r="AG191" s="34">
        <v>8.2999999999999998E-5</v>
      </c>
      <c r="AH191" s="34"/>
      <c r="AI191" s="34"/>
      <c r="AJ191" s="34"/>
      <c r="AK191" s="34"/>
      <c r="AL191" s="34"/>
      <c r="AM191" s="34"/>
      <c r="AN191" s="34"/>
      <c r="AO191" s="34"/>
      <c r="AP191" s="34"/>
      <c r="AQ191" s="34"/>
      <c r="AR191" s="34"/>
      <c r="AS191" s="34"/>
      <c r="AT191" s="34"/>
      <c r="AU191" s="34"/>
      <c r="AV191" s="34"/>
      <c r="AW191" s="34"/>
      <c r="AX191" s="34"/>
      <c r="AY191" s="34"/>
      <c r="AZ191" s="34"/>
      <c r="BA191" s="41">
        <v>1.84E-4</v>
      </c>
      <c r="BB191" s="15">
        <v>0</v>
      </c>
    </row>
    <row r="192" spans="1:54" ht="30" x14ac:dyDescent="0.25">
      <c r="A192" s="15" t="s">
        <v>263</v>
      </c>
      <c r="B192" s="18" t="s">
        <v>264</v>
      </c>
      <c r="C192" s="24"/>
      <c r="D192" s="24"/>
      <c r="E192" s="24"/>
      <c r="F192" s="24"/>
      <c r="G192" s="24"/>
      <c r="H192" s="24"/>
      <c r="I192" s="24"/>
      <c r="J192" s="24"/>
      <c r="K192" s="24"/>
      <c r="L192" s="24"/>
      <c r="M192" s="24"/>
      <c r="N192" s="24"/>
      <c r="O192" s="24"/>
      <c r="P192" s="24"/>
      <c r="Q192" s="24"/>
      <c r="R192" s="24"/>
      <c r="S192" s="24"/>
      <c r="T192" s="24"/>
      <c r="U192" s="24">
        <v>5.0000000000000004E-6</v>
      </c>
      <c r="V192" s="24"/>
      <c r="W192" s="2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41">
        <v>5.0000000000000004E-6</v>
      </c>
      <c r="BB192" s="15">
        <v>0</v>
      </c>
    </row>
    <row r="193" spans="1:54" x14ac:dyDescent="0.25">
      <c r="A193" s="25" t="s">
        <v>208</v>
      </c>
      <c r="B193" s="26"/>
      <c r="C193" s="27">
        <v>5697.7632180000001</v>
      </c>
      <c r="D193" s="27">
        <v>6417.0110720000002</v>
      </c>
      <c r="E193" s="27">
        <v>7251.6962080000003</v>
      </c>
      <c r="F193" s="27">
        <v>7909.1050320000004</v>
      </c>
      <c r="G193" s="27">
        <v>4675.2621840000002</v>
      </c>
      <c r="H193" s="27">
        <v>4692.7816800000001</v>
      </c>
      <c r="I193" s="27">
        <v>4482.818209</v>
      </c>
      <c r="J193" s="27">
        <v>4172.8756999999996</v>
      </c>
      <c r="K193" s="27">
        <v>3200.5673240000001</v>
      </c>
      <c r="L193" s="27">
        <v>2724.6623949999998</v>
      </c>
      <c r="M193" s="27">
        <v>2647.7919440000001</v>
      </c>
      <c r="N193" s="27">
        <v>2244.3603840000001</v>
      </c>
      <c r="O193" s="27">
        <v>3182.4364799999998</v>
      </c>
      <c r="P193" s="27">
        <v>3394.26818</v>
      </c>
      <c r="Q193" s="27">
        <v>2781.698304</v>
      </c>
      <c r="R193" s="27">
        <v>2907.4082720000001</v>
      </c>
      <c r="S193" s="27">
        <v>2974.4081820000001</v>
      </c>
      <c r="T193" s="27">
        <v>3978.1137720000002</v>
      </c>
      <c r="U193" s="27">
        <v>4097.1523930000003</v>
      </c>
      <c r="V193" s="27">
        <v>3415.5576599999999</v>
      </c>
      <c r="W193" s="27">
        <v>3589.3388</v>
      </c>
      <c r="X193" s="27">
        <v>3702.6721950000001</v>
      </c>
      <c r="Y193" s="27">
        <v>3223.4282830000002</v>
      </c>
      <c r="Z193" s="27">
        <v>4158.7021000000004</v>
      </c>
      <c r="AA193" s="27">
        <v>5622.3395280000004</v>
      </c>
      <c r="AB193" s="27">
        <v>6323.8992600000001</v>
      </c>
      <c r="AC193" s="27">
        <v>6893.6919559999997</v>
      </c>
      <c r="AD193" s="27">
        <v>7257.5488599999999</v>
      </c>
      <c r="AE193" s="27">
        <v>5076.6265400000002</v>
      </c>
      <c r="AF193" s="27">
        <v>6542.7896000000001</v>
      </c>
      <c r="AG193" s="27">
        <v>6073.8595150000001</v>
      </c>
      <c r="AH193" s="27">
        <v>6779.5120980000002</v>
      </c>
      <c r="AI193" s="27">
        <v>6896.06214</v>
      </c>
      <c r="AJ193" s="27">
        <v>6596.5656399999998</v>
      </c>
      <c r="AK193" s="27">
        <v>5990.4652699999997</v>
      </c>
      <c r="AL193" s="27">
        <v>4413.5722159999996</v>
      </c>
      <c r="AM193" s="27">
        <v>6594.792152</v>
      </c>
      <c r="AN193" s="27">
        <v>6965.698128</v>
      </c>
      <c r="AO193" s="27">
        <v>4994.8649480000004</v>
      </c>
      <c r="AP193" s="27">
        <v>4625.1731959999997</v>
      </c>
      <c r="AQ193" s="27">
        <v>7457.1526359999998</v>
      </c>
      <c r="AR193" s="27">
        <v>10172.486440000001</v>
      </c>
      <c r="AS193" s="27">
        <v>6622.93055</v>
      </c>
      <c r="AT193" s="27">
        <v>4646.8575979999996</v>
      </c>
      <c r="AU193" s="27">
        <v>5498.0682880000004</v>
      </c>
      <c r="AV193" s="27">
        <v>3896.167136</v>
      </c>
      <c r="AW193" s="27">
        <v>3678.5350360000002</v>
      </c>
      <c r="AX193" s="27">
        <v>4841.7592720000002</v>
      </c>
      <c r="AY193" s="27">
        <v>2931.6539440000001</v>
      </c>
      <c r="AZ193" s="27">
        <v>3547.1216979999999</v>
      </c>
      <c r="BA193" s="42">
        <v>248462.07361600001</v>
      </c>
      <c r="BB193" s="15">
        <v>1</v>
      </c>
    </row>
  </sheetData>
  <mergeCells count="2">
    <mergeCell ref="A5:F5"/>
    <mergeCell ref="C7:BA7"/>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Daty</vt: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2024-12-19T08:47:49Z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UxC4dwLulzfINJ8nQH+xvX5LNGipWa4BRSZhPgxsCvkrm32J8GApx7FnZf/4IsSZ/r2oOS00MAGWwum+P8nmQQ==</vt:lpwstr>
  </property>
  <property fmtid="{D5CDD505-2E9C-101B-9397-08002B2CF9AE}" pid="4" name="MFClassificationDate">
    <vt:lpwstr>2024-05-27T13:44:58.3223539+02:00</vt:lpwstr>
  </property>
  <property fmtid="{D5CDD505-2E9C-101B-9397-08002B2CF9AE}" pid="5" name="MFClassifiedBySID">
    <vt:lpwstr>UxC4dwLulzfINJ8nQH+xvX5LNGipWa4BRSZhPgxsCvm42mrIC/DSDv0ggS+FjUN/2v1BBotkLlY5aAiEhoi6uT6l/lYoTwrNwDVvKCDJdoxIjOfCKBFnzn/xlj1cbSo9</vt:lpwstr>
  </property>
  <property fmtid="{D5CDD505-2E9C-101B-9397-08002B2CF9AE}" pid="6" name="MFGRNItemId">
    <vt:lpwstr>GRN-d87c60eb-7128-4c44-8cf5-8c5ece86521f</vt:lpwstr>
  </property>
  <property fmtid="{D5CDD505-2E9C-101B-9397-08002B2CF9AE}" pid="7" name="MFHash">
    <vt:lpwstr>JUc16hxb12h7mmBHqlcBAjAKSXOXPGLWxCscXDu/OgU=</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