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czado\Desktop\Załączniki GMINY - tworzenie i funkcjonowanie\"/>
    </mc:Choice>
  </mc:AlternateContent>
  <bookViews>
    <workbookView xWindow="720" yWindow="390" windowWidth="22755" windowHeight="9690"/>
  </bookViews>
  <sheets>
    <sheet name="Arkusz1" sheetId="1" r:id="rId1"/>
  </sheets>
  <definedNames>
    <definedName name="_xlnm._FilterDatabase" localSheetId="0" hidden="1">Arkusz1!$A$41:$F$55</definedName>
  </definedNames>
  <calcPr calcId="162913"/>
</workbook>
</file>

<file path=xl/calcChain.xml><?xml version="1.0" encoding="utf-8"?>
<calcChain xmlns="http://schemas.openxmlformats.org/spreadsheetml/2006/main">
  <c r="E30" i="1" l="1"/>
  <c r="C53" i="1" l="1"/>
  <c r="C49" i="1" l="1"/>
  <c r="C46" i="1"/>
  <c r="C71" i="1" l="1"/>
  <c r="C59" i="1" l="1"/>
  <c r="E59" i="1" s="1"/>
  <c r="E60" i="1" l="1"/>
  <c r="D62" i="1" s="1"/>
  <c r="E71" i="1" s="1"/>
  <c r="C48" i="1"/>
  <c r="D48" i="1" s="1"/>
  <c r="E50" i="1"/>
  <c r="E49" i="1"/>
  <c r="E47" i="1"/>
  <c r="E46" i="1"/>
  <c r="D50" i="1"/>
  <c r="F50" i="1" s="1"/>
  <c r="D49" i="1"/>
  <c r="F49" i="1" s="1"/>
  <c r="D47" i="1"/>
  <c r="F47" i="1" s="1"/>
  <c r="D46" i="1"/>
  <c r="C45" i="1"/>
  <c r="E45" i="1" s="1"/>
  <c r="C51" i="1"/>
  <c r="E51" i="1" s="1"/>
  <c r="E42" i="1"/>
  <c r="C42" i="1"/>
  <c r="F46" i="1" l="1"/>
  <c r="E43" i="1"/>
  <c r="D51" i="1"/>
  <c r="F51" i="1" s="1"/>
  <c r="D45" i="1"/>
  <c r="F45" i="1" s="1"/>
  <c r="E48" i="1"/>
  <c r="F48" i="1" s="1"/>
  <c r="F44" i="1" l="1"/>
</calcChain>
</file>

<file path=xl/sharedStrings.xml><?xml version="1.0" encoding="utf-8"?>
<sst xmlns="http://schemas.openxmlformats.org/spreadsheetml/2006/main" count="111" uniqueCount="89">
  <si>
    <t>Dane odbiorcy wypłaty:</t>
  </si>
  <si>
    <t>NIP</t>
  </si>
  <si>
    <t>Miejscowość</t>
  </si>
  <si>
    <t>ulica</t>
  </si>
  <si>
    <t>nr domu</t>
  </si>
  <si>
    <t>kod pocztowy</t>
  </si>
  <si>
    <t>poczta</t>
  </si>
  <si>
    <t>nr lokalu</t>
  </si>
  <si>
    <t>Dane kontaktowe</t>
  </si>
  <si>
    <t>nr telefonu</t>
  </si>
  <si>
    <t>adres e-mail</t>
  </si>
  <si>
    <t>Adres instytucji</t>
  </si>
  <si>
    <t>Numer Umowy z Wojewodą</t>
  </si>
  <si>
    <t>pozostała do wypłacenia:</t>
  </si>
  <si>
    <r>
      <t>Przyznana kwota dofinansowania według umowy</t>
    </r>
    <r>
      <rPr>
        <sz val="11"/>
        <color theme="1"/>
        <rFont val="Calibri"/>
        <family val="2"/>
        <charset val="238"/>
        <scheme val="minor"/>
      </rPr>
      <t>, z tego:</t>
    </r>
  </si>
  <si>
    <t>DATA:</t>
  </si>
  <si>
    <t>UWAGI:</t>
  </si>
  <si>
    <t>Adres odbiorcy</t>
  </si>
  <si>
    <t>Program rozwoju instytucji opieki nad dziećmi w wieku do lat 3 Aktywny Maluch 2022-2029</t>
  </si>
  <si>
    <t>REGON</t>
  </si>
  <si>
    <t>Nazwa instytucji (żłobka, klubu dziecięcego, dziennego opiekuna)</t>
  </si>
  <si>
    <t>Okres , którego dotyczy wniosek:</t>
  </si>
  <si>
    <t>Nazwa banku, w którym prowadzony jest rachunek</t>
  </si>
  <si>
    <t>wypłacona dotychczas z okresu 12 miesięcy:</t>
  </si>
  <si>
    <t>wypłacona dotychczas z okresu 24 miesięcy:</t>
  </si>
  <si>
    <t>W tym:</t>
  </si>
  <si>
    <t>Razem:</t>
  </si>
  <si>
    <t>Razem</t>
  </si>
  <si>
    <r>
      <t xml:space="preserve">1) Przyznana kwota dofinansowania w pierwszych </t>
    </r>
    <r>
      <rPr>
        <b/>
        <sz val="11"/>
        <color indexed="8"/>
        <rFont val="Calibri"/>
        <family val="2"/>
        <charset val="238"/>
      </rPr>
      <t>12 miesiącach</t>
    </r>
    <r>
      <rPr>
        <sz val="11"/>
        <color theme="1"/>
        <rFont val="Calibri"/>
        <family val="2"/>
        <charset val="238"/>
        <scheme val="minor"/>
      </rPr>
      <t xml:space="preserve"> funkcjonowania, z tego:</t>
    </r>
  </si>
  <si>
    <r>
      <t xml:space="preserve">2) Przyznana kwota dofinansowania w kolejnych </t>
    </r>
    <r>
      <rPr>
        <b/>
        <sz val="11"/>
        <color indexed="8"/>
        <rFont val="Calibri"/>
        <family val="2"/>
        <charset val="238"/>
      </rPr>
      <t>24 miesiącach</t>
    </r>
    <r>
      <rPr>
        <sz val="11"/>
        <color theme="1"/>
        <rFont val="Calibri"/>
        <family val="2"/>
        <charset val="238"/>
        <scheme val="minor"/>
      </rPr>
      <t xml:space="preserve"> funkcjonowania, z tego:</t>
    </r>
  </si>
  <si>
    <t>Suma kontrolna</t>
  </si>
  <si>
    <t>Liczba miejsc utworzonych zgodnie z umową na tworzenie miejsc</t>
  </si>
  <si>
    <t>Wskaźnik obsadzenia</t>
  </si>
  <si>
    <t>Oświadczenia</t>
  </si>
  <si>
    <t>Wystąpiły przesłanki, o których mowa w pkt. 4.3.4.1 Programu</t>
  </si>
  <si>
    <t>Dane beneficjenta i instytucji</t>
  </si>
  <si>
    <t>Wnioskowana kwota wypłaty:</t>
  </si>
  <si>
    <r>
      <rPr>
        <b/>
        <sz val="11"/>
        <color theme="1"/>
        <rFont val="Calibri"/>
        <family val="2"/>
        <charset val="238"/>
        <scheme val="minor"/>
      </rPr>
      <t xml:space="preserve">Tak / Nie                                                     </t>
    </r>
    <r>
      <rPr>
        <sz val="11"/>
        <color theme="1"/>
        <rFont val="Calibri"/>
        <family val="2"/>
        <charset val="238"/>
        <scheme val="minor"/>
      </rPr>
      <t>(niepotrzebne skreślić)</t>
    </r>
  </si>
  <si>
    <t>Liczba utworzonych miejsc opieki w instytucji, której dotyczy wniosek - zgodnie z umową na tworzenie miejsc nr  .....</t>
  </si>
  <si>
    <r>
      <t xml:space="preserve">Nr rachunku, na który należy przekazać dofinansowanie, zgodnie z umową:                                                                                                                                   </t>
    </r>
    <r>
      <rPr>
        <b/>
        <i/>
        <sz val="11"/>
        <color theme="1"/>
        <rFont val="Calibri"/>
        <family val="2"/>
        <charset val="238"/>
        <scheme val="minor"/>
      </rPr>
      <t>(proszę zapisać w formacie XX XXXX XXXX XXXX XXXX XXXX XXXX)</t>
    </r>
  </si>
  <si>
    <t>W każdym miesiącu spełnione były warunki trwałości obsadzonych miejsc.</t>
  </si>
  <si>
    <t>................................................</t>
  </si>
  <si>
    <t>Załącznik nr 1 - wypłata środków na funkcjonowanie miejsc</t>
  </si>
  <si>
    <t>Nazwa gminy</t>
  </si>
  <si>
    <t xml:space="preserve">Środki FERS § 2057 </t>
  </si>
  <si>
    <t xml:space="preserve">Środki krajowe do FERS § 2059  </t>
  </si>
  <si>
    <t>Wszyscy rodzice dzieci, na które złożono wniosek o dofinansowanie funkcjonowania miejsc, zostali poinformowani o miesięcznej kwocie dofinansowania przyznanego  na 1 miejsce oraz o okresie dofinansowania</t>
  </si>
  <si>
    <t>PODPIS WÓJTA/BURMISTRZA/PREZYDENTA</t>
  </si>
  <si>
    <t>PODPIS SKARBNIKA</t>
  </si>
  <si>
    <t>I miesiąc</t>
  </si>
  <si>
    <t>II miesiąc</t>
  </si>
  <si>
    <t>III miesiąc</t>
  </si>
  <si>
    <t>IV miesiąc</t>
  </si>
  <si>
    <t>V miesiąc</t>
  </si>
  <si>
    <t>VI miesiąc</t>
  </si>
  <si>
    <t>VII miesiąc</t>
  </si>
  <si>
    <t xml:space="preserve">VIII miesiąc </t>
  </si>
  <si>
    <t>IX miesiąc</t>
  </si>
  <si>
    <t xml:space="preserve">X miesiąc </t>
  </si>
  <si>
    <t>XII miesiąc</t>
  </si>
  <si>
    <t>XI miesiąc</t>
  </si>
  <si>
    <t>Średnio/miesiąc</t>
  </si>
  <si>
    <t>XIII miesiąc</t>
  </si>
  <si>
    <t>XIV miesiąc</t>
  </si>
  <si>
    <t>XV miesiąc</t>
  </si>
  <si>
    <t>XVI miesiąc</t>
  </si>
  <si>
    <t>XVII miesiąc</t>
  </si>
  <si>
    <t>XVIII miesiąc</t>
  </si>
  <si>
    <t>XIX miesiąc</t>
  </si>
  <si>
    <t>XX miesiąc</t>
  </si>
  <si>
    <t>XXI miesiąc</t>
  </si>
  <si>
    <t>XXII miesiąc</t>
  </si>
  <si>
    <t>XXIII miesiąc</t>
  </si>
  <si>
    <t>XXIV miesiąc</t>
  </si>
  <si>
    <t>Liczba miejsc do wskaźnika trwałości</t>
  </si>
  <si>
    <t>I okres funkcjonowania - liczba miejsc, na które przysługuje dofinansowanie w I okresie</t>
  </si>
  <si>
    <t>II okres funkcjonowania  - liczba miejsc, na które przysługuje dofinansowanie w II okresie</t>
  </si>
  <si>
    <t>Liczba miejsc , na które przysługuje dofinansowanie w II okresie</t>
  </si>
  <si>
    <t>Liczba miejsc nieobsadzonych poniżej 80%</t>
  </si>
  <si>
    <t>Data wpisu do rejestru żłobków i klubów dziecięcych lub wykazu dziennych opiekunów (rrrr-mm-dd)</t>
  </si>
  <si>
    <t>(nr umowy)</t>
  </si>
  <si>
    <t>(liczba miejsc)</t>
  </si>
  <si>
    <t>Data uruchomienia instytucji (obsadzenia miejsc) (rrrr-mm-dd)</t>
  </si>
  <si>
    <r>
      <t xml:space="preserve">Pierwszy / drugi okres funkcjonowania - wpisać odpowiednio </t>
    </r>
    <r>
      <rPr>
        <b/>
        <i/>
        <sz val="11"/>
        <color theme="1"/>
        <rFont val="Calibri"/>
        <family val="2"/>
        <charset val="238"/>
        <scheme val="minor"/>
      </rPr>
      <t>I-12 miesięcy</t>
    </r>
    <r>
      <rPr>
        <b/>
        <sz val="11"/>
        <color theme="1"/>
        <rFont val="Calibri"/>
        <family val="2"/>
        <charset val="238"/>
        <scheme val="minor"/>
      </rPr>
      <t xml:space="preserve"> lub </t>
    </r>
    <r>
      <rPr>
        <b/>
        <i/>
        <sz val="11"/>
        <color theme="1"/>
        <rFont val="Calibri"/>
        <family val="2"/>
        <charset val="238"/>
        <scheme val="minor"/>
      </rPr>
      <t>II-24 miesiące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</si>
  <si>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Wniosek o wypłatę za rok, miesiące od - do (</t>
    </r>
    <r>
      <rPr>
        <b/>
        <i/>
        <sz val="11"/>
        <color theme="1"/>
        <rFont val="Calibri"/>
        <family val="2"/>
        <charset val="238"/>
        <scheme val="minor"/>
      </rPr>
      <t>np. 2024, wrzesień-grudzień)</t>
    </r>
  </si>
  <si>
    <t>Uwaga - proszę wypełniać tylko białe pola!</t>
  </si>
  <si>
    <t>Nie</t>
  </si>
  <si>
    <t>(wpisać TAK lub NIE) i jeśli TAK - krótki opis</t>
  </si>
  <si>
    <t>Wniosek o uruchomienie środków na funkcjonowanie
w ramach Programu rozwoju instytucji opieki nad dziećmi w wieku do lat 3 „Aktywny Maluch” 2022-2029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</si>
</sst>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yyyy\-mm\-dd;@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6">
    <xf numFmtId="0" fontId="0" fillId="0" borderId="0" xfId="0"/>
    <xf numFmtId="0" fontId="0" fillId="0" borderId="0" xfId="0" applyFill="1"/>
    <xf numFmtId="0" fontId="0" fillId="0" borderId="1" xfId="0" applyFont="1" applyBorder="1" applyAlignment="1">
      <alignment horizontal="right" vertical="center" wrapText="1"/>
    </xf>
    <xf numFmtId="0" fontId="0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3" fillId="0" borderId="0" xfId="0" applyFont="1"/>
    <xf numFmtId="0" fontId="5" fillId="0" borderId="0" xfId="0" applyFont="1" applyAlignment="1">
      <alignment vertical="center"/>
    </xf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2" borderId="1" xfId="0" applyFont="1" applyFill="1" applyBorder="1" applyAlignment="1">
      <alignment horizontal="right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3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/>
    </xf>
    <xf numFmtId="164" fontId="0" fillId="3" borderId="1" xfId="0" applyNumberFormat="1" applyFill="1" applyBorder="1"/>
    <xf numFmtId="0" fontId="0" fillId="3" borderId="1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8" xfId="0" applyFill="1" applyBorder="1"/>
    <xf numFmtId="0" fontId="0" fillId="0" borderId="0" xfId="0" applyAlignment="1">
      <alignment horizontal="left"/>
    </xf>
    <xf numFmtId="164" fontId="0" fillId="3" borderId="9" xfId="0" applyNumberFormat="1" applyFill="1" applyBorder="1"/>
    <xf numFmtId="164" fontId="0" fillId="3" borderId="1" xfId="0" applyNumberFormat="1" applyFill="1" applyBorder="1" applyAlignment="1"/>
    <xf numFmtId="0" fontId="0" fillId="4" borderId="0" xfId="0" applyFill="1"/>
    <xf numFmtId="0" fontId="0" fillId="3" borderId="1" xfId="0" applyFill="1" applyBorder="1" applyAlignment="1">
      <alignment horizontal="center"/>
    </xf>
    <xf numFmtId="164" fontId="0" fillId="3" borderId="12" xfId="0" applyNumberFormat="1" applyFill="1" applyBorder="1"/>
    <xf numFmtId="0" fontId="0" fillId="4" borderId="0" xfId="0" applyFill="1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0" borderId="0" xfId="0" applyFont="1" applyFill="1"/>
    <xf numFmtId="0" fontId="0" fillId="0" borderId="0" xfId="0" applyBorder="1" applyAlignment="1"/>
    <xf numFmtId="0" fontId="0" fillId="4" borderId="0" xfId="0" applyFill="1" applyBorder="1" applyAlignment="1">
      <alignment horizontal="center"/>
    </xf>
    <xf numFmtId="0" fontId="0" fillId="4" borderId="0" xfId="0" applyFill="1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3" borderId="4" xfId="0" applyFill="1" applyBorder="1" applyAlignment="1">
      <alignment wrapText="1"/>
    </xf>
    <xf numFmtId="0" fontId="0" fillId="5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9" xfId="0" applyFill="1" applyBorder="1"/>
    <xf numFmtId="0" fontId="0" fillId="4" borderId="20" xfId="0" applyFill="1" applyBorder="1"/>
    <xf numFmtId="0" fontId="0" fillId="5" borderId="1" xfId="0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10" fontId="0" fillId="5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 vertical="center" wrapText="1"/>
    </xf>
    <xf numFmtId="2" fontId="0" fillId="6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 wrapText="1"/>
    </xf>
    <xf numFmtId="4" fontId="0" fillId="6" borderId="1" xfId="0" applyNumberFormat="1" applyFill="1" applyBorder="1" applyAlignment="1"/>
    <xf numFmtId="0" fontId="3" fillId="4" borderId="18" xfId="0" applyFont="1" applyFill="1" applyBorder="1" applyAlignment="1">
      <alignment horizontal="right"/>
    </xf>
    <xf numFmtId="0" fontId="3" fillId="6" borderId="6" xfId="0" applyFont="1" applyFill="1" applyBorder="1" applyAlignment="1">
      <alignment horizontal="right" wrapText="1"/>
    </xf>
    <xf numFmtId="165" fontId="0" fillId="0" borderId="1" xfId="0" applyNumberFormat="1" applyBorder="1" applyAlignment="1">
      <alignment horizontal="center"/>
    </xf>
    <xf numFmtId="0" fontId="11" fillId="4" borderId="18" xfId="0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11" fillId="0" borderId="0" xfId="0" applyFont="1"/>
    <xf numFmtId="0" fontId="0" fillId="3" borderId="1" xfId="0" applyFill="1" applyBorder="1" applyAlignment="1">
      <alignment horizontal="right"/>
    </xf>
    <xf numFmtId="0" fontId="0" fillId="3" borderId="12" xfId="0" applyFill="1" applyBorder="1" applyAlignment="1">
      <alignment horizontal="center"/>
    </xf>
    <xf numFmtId="0" fontId="0" fillId="3" borderId="12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vertical="center" wrapText="1"/>
    </xf>
    <xf numFmtId="0" fontId="0" fillId="3" borderId="4" xfId="0" applyFill="1" applyBorder="1" applyAlignment="1">
      <alignment horizontal="right" wrapText="1"/>
    </xf>
    <xf numFmtId="0" fontId="0" fillId="3" borderId="5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4" borderId="4" xfId="0" applyFill="1" applyBorder="1" applyAlignment="1">
      <alignment horizontal="center" wrapText="1"/>
    </xf>
    <xf numFmtId="0" fontId="0" fillId="4" borderId="5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4" borderId="4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5" borderId="5" xfId="0" applyNumberFormat="1" applyFill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2" borderId="4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0" fontId="3" fillId="2" borderId="6" xfId="0" applyFont="1" applyFill="1" applyBorder="1" applyAlignment="1">
      <alignment horizontal="left" wrapText="1"/>
    </xf>
    <xf numFmtId="0" fontId="0" fillId="2" borderId="4" xfId="0" applyFill="1" applyBorder="1" applyAlignment="1">
      <alignment horizontal="right"/>
    </xf>
    <xf numFmtId="0" fontId="0" fillId="0" borderId="6" xfId="0" applyBorder="1" applyAlignment="1">
      <alignment horizontal="right"/>
    </xf>
    <xf numFmtId="0" fontId="0" fillId="2" borderId="4" xfId="0" applyFill="1" applyBorder="1" applyAlignment="1">
      <alignment horizontal="right" wrapText="1"/>
    </xf>
    <xf numFmtId="0" fontId="0" fillId="0" borderId="6" xfId="0" applyBorder="1" applyAlignment="1">
      <alignment horizontal="right" wrapText="1"/>
    </xf>
    <xf numFmtId="0" fontId="0" fillId="2" borderId="4" xfId="0" applyFill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164" fontId="0" fillId="0" borderId="2" xfId="0" applyNumberForma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0" fontId="3" fillId="2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0" fillId="3" borderId="4" xfId="0" applyFill="1" applyBorder="1" applyAlignment="1">
      <alignment wrapText="1"/>
    </xf>
    <xf numFmtId="0" fontId="0" fillId="0" borderId="5" xfId="0" applyBorder="1" applyAlignment="1">
      <alignment wrapText="1"/>
    </xf>
    <xf numFmtId="0" fontId="0" fillId="6" borderId="4" xfId="0" applyFill="1" applyBorder="1" applyAlignment="1">
      <alignment wrapText="1"/>
    </xf>
    <xf numFmtId="0" fontId="0" fillId="6" borderId="6" xfId="0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0" borderId="0" xfId="0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7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164" fontId="0" fillId="3" borderId="13" xfId="0" applyNumberFormat="1" applyFill="1" applyBorder="1" applyAlignment="1"/>
    <xf numFmtId="0" fontId="0" fillId="0" borderId="14" xfId="0" applyBorder="1" applyAlignment="1"/>
    <xf numFmtId="0" fontId="0" fillId="3" borderId="15" xfId="0" applyFill="1" applyBorder="1" applyAlignment="1"/>
    <xf numFmtId="0" fontId="0" fillId="0" borderId="16" xfId="0" applyBorder="1" applyAlignment="1"/>
    <xf numFmtId="0" fontId="0" fillId="0" borderId="17" xfId="0" applyBorder="1" applyAlignment="1"/>
    <xf numFmtId="0" fontId="3" fillId="2" borderId="2" xfId="0" applyFont="1" applyFill="1" applyBorder="1" applyAlignment="1">
      <alignment horizontal="right"/>
    </xf>
    <xf numFmtId="0" fontId="3" fillId="2" borderId="7" xfId="0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center" wrapText="1"/>
    </xf>
    <xf numFmtId="49" fontId="3" fillId="0" borderId="5" xfId="0" applyNumberFormat="1" applyFont="1" applyFill="1" applyBorder="1" applyAlignment="1">
      <alignment horizontal="center" wrapText="1"/>
    </xf>
    <xf numFmtId="49" fontId="3" fillId="0" borderId="6" xfId="0" applyNumberFormat="1" applyFont="1" applyFill="1" applyBorder="1" applyAlignment="1">
      <alignment horizont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0" fillId="0" borderId="0" xfId="0" applyAlignment="1"/>
    <xf numFmtId="0" fontId="7" fillId="5" borderId="11" xfId="0" applyFont="1" applyFill="1" applyBorder="1" applyAlignment="1">
      <alignment horizontal="center" vertical="center" textRotation="180" wrapText="1" readingOrder="2"/>
    </xf>
    <xf numFmtId="0" fontId="7" fillId="5" borderId="10" xfId="0" applyFont="1" applyFill="1" applyBorder="1" applyAlignment="1">
      <alignment horizontal="center" vertical="center" textRotation="180" wrapText="1" readingOrder="2"/>
    </xf>
    <xf numFmtId="0" fontId="7" fillId="5" borderId="9" xfId="0" applyFont="1" applyFill="1" applyBorder="1" applyAlignment="1">
      <alignment horizontal="center" vertical="center" textRotation="180" wrapText="1" readingOrder="2"/>
    </xf>
    <xf numFmtId="0" fontId="0" fillId="4" borderId="18" xfId="0" applyFill="1" applyBorder="1" applyAlignment="1"/>
    <xf numFmtId="0" fontId="0" fillId="4" borderId="0" xfId="0" applyFill="1" applyBorder="1" applyAlignment="1"/>
    <xf numFmtId="0" fontId="3" fillId="2" borderId="1" xfId="0" applyFont="1" applyFill="1" applyBorder="1" applyAlignment="1">
      <alignment horizontal="right" wrapText="1"/>
    </xf>
    <xf numFmtId="0" fontId="3" fillId="5" borderId="1" xfId="0" applyFont="1" applyFill="1" applyBorder="1" applyAlignment="1">
      <alignment horizontal="right"/>
    </xf>
    <xf numFmtId="0" fontId="3" fillId="5" borderId="4" xfId="0" applyFont="1" applyFill="1" applyBorder="1" applyAlignment="1">
      <alignment horizontal="right"/>
    </xf>
    <xf numFmtId="0" fontId="0" fillId="0" borderId="5" xfId="0" applyBorder="1" applyAlignment="1">
      <alignment horizontal="right"/>
    </xf>
    <xf numFmtId="0" fontId="3" fillId="2" borderId="4" xfId="0" applyFont="1" applyFill="1" applyBorder="1" applyAlignment="1">
      <alignment horizontal="right" wrapText="1"/>
    </xf>
    <xf numFmtId="0" fontId="0" fillId="0" borderId="5" xfId="0" applyBorder="1" applyAlignment="1">
      <alignment horizontal="right" wrapText="1"/>
    </xf>
    <xf numFmtId="0" fontId="0" fillId="3" borderId="4" xfId="0" applyFill="1" applyBorder="1" applyAlignment="1"/>
    <xf numFmtId="0" fontId="0" fillId="0" borderId="5" xfId="0" applyBorder="1" applyAlignment="1"/>
    <xf numFmtId="0" fontId="0" fillId="0" borderId="6" xfId="0" applyBorder="1" applyAlignment="1"/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wrapText="1"/>
    </xf>
    <xf numFmtId="0" fontId="0" fillId="4" borderId="18" xfId="0" applyFill="1" applyBorder="1" applyAlignment="1">
      <alignment horizontal="center"/>
    </xf>
    <xf numFmtId="0" fontId="0" fillId="4" borderId="0" xfId="0" applyFill="1" applyBorder="1" applyAlignment="1">
      <alignment horizontal="center"/>
    </xf>
  </cellXfs>
  <cellStyles count="6">
    <cellStyle name="Normalny" xfId="0" builtinId="0"/>
    <cellStyle name="Normalny 2" xfId="1"/>
    <cellStyle name="Normalny 2 2" xfId="2"/>
    <cellStyle name="Normalny 2_! Maluch zadania 2012 podsumowanie roboczy 08042013" xfId="3"/>
    <cellStyle name="Normalny 3" xfId="4"/>
    <cellStyle name="Normalny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952500</xdr:colOff>
      <xdr:row>3</xdr:row>
      <xdr:rowOff>74101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096375" cy="6456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tabSelected="1" topLeftCell="A4" zoomScaleNormal="100" zoomScaleSheetLayoutView="100" workbookViewId="0">
      <selection activeCell="A38" sqref="A38:E38"/>
    </sheetView>
  </sheetViews>
  <sheetFormatPr defaultRowHeight="15" x14ac:dyDescent="0.25"/>
  <cols>
    <col min="1" max="1" width="19.85546875" customWidth="1"/>
    <col min="2" max="2" width="21.7109375" customWidth="1"/>
    <col min="3" max="3" width="21" customWidth="1"/>
    <col min="4" max="4" width="28.7109375" customWidth="1"/>
    <col min="5" max="5" width="30.85546875" customWidth="1"/>
    <col min="6" max="6" width="14.85546875" customWidth="1"/>
  </cols>
  <sheetData>
    <row r="1" spans="1:9" x14ac:dyDescent="0.25">
      <c r="A1" s="108"/>
      <c r="B1" s="108"/>
      <c r="C1" s="108"/>
      <c r="D1" s="108"/>
      <c r="E1" s="108"/>
    </row>
    <row r="2" spans="1:9" x14ac:dyDescent="0.25">
      <c r="A2" s="108"/>
      <c r="B2" s="108"/>
      <c r="C2" s="108"/>
      <c r="D2" s="108"/>
      <c r="E2" s="108"/>
    </row>
    <row r="3" spans="1:9" x14ac:dyDescent="0.25">
      <c r="A3" s="108"/>
      <c r="B3" s="108"/>
      <c r="C3" s="108"/>
      <c r="D3" s="108"/>
      <c r="E3" s="108"/>
    </row>
    <row r="4" spans="1:9" x14ac:dyDescent="0.25">
      <c r="A4" s="8"/>
      <c r="E4" s="73" t="s">
        <v>42</v>
      </c>
    </row>
    <row r="5" spans="1:9" x14ac:dyDescent="0.25">
      <c r="A5" s="119" t="s">
        <v>18</v>
      </c>
      <c r="B5" s="120"/>
      <c r="C5" s="120"/>
      <c r="E5" s="73"/>
    </row>
    <row r="6" spans="1:9" x14ac:dyDescent="0.25">
      <c r="A6" s="120"/>
      <c r="B6" s="120"/>
      <c r="C6" s="120"/>
      <c r="E6" s="73"/>
    </row>
    <row r="7" spans="1:9" x14ac:dyDescent="0.25">
      <c r="A7" s="9"/>
      <c r="E7" s="69" t="s">
        <v>85</v>
      </c>
    </row>
    <row r="8" spans="1:9" ht="62.25" customHeight="1" x14ac:dyDescent="0.25">
      <c r="A8" s="134" t="s">
        <v>88</v>
      </c>
      <c r="B8" s="135"/>
      <c r="C8" s="135"/>
      <c r="D8" s="135"/>
      <c r="E8" s="135"/>
      <c r="F8" s="136"/>
    </row>
    <row r="9" spans="1:9" ht="37.5" customHeight="1" x14ac:dyDescent="0.25">
      <c r="A9" s="121" t="s">
        <v>12</v>
      </c>
      <c r="B9" s="121"/>
      <c r="C9" s="121"/>
      <c r="D9" s="122"/>
      <c r="E9" s="123"/>
      <c r="F9" s="137" t="s">
        <v>35</v>
      </c>
    </row>
    <row r="10" spans="1:9" ht="17.25" customHeight="1" x14ac:dyDescent="0.25">
      <c r="A10" s="17"/>
      <c r="B10" s="18"/>
      <c r="C10" s="18"/>
      <c r="D10" s="18"/>
      <c r="E10" s="19"/>
      <c r="F10" s="138"/>
    </row>
    <row r="11" spans="1:9" ht="20.25" customHeight="1" x14ac:dyDescent="0.25">
      <c r="A11" s="115" t="s">
        <v>0</v>
      </c>
      <c r="B11" s="115"/>
      <c r="C11" s="115"/>
      <c r="D11" s="115"/>
      <c r="E11" s="116"/>
      <c r="F11" s="138"/>
    </row>
    <row r="12" spans="1:9" x14ac:dyDescent="0.25">
      <c r="A12" s="11" t="s">
        <v>43</v>
      </c>
      <c r="B12" s="122"/>
      <c r="C12" s="122"/>
      <c r="D12" s="122"/>
      <c r="E12" s="123"/>
      <c r="F12" s="138"/>
    </row>
    <row r="13" spans="1:9" x14ac:dyDescent="0.25">
      <c r="A13" s="11" t="s">
        <v>1</v>
      </c>
      <c r="B13" s="117"/>
      <c r="C13" s="118"/>
      <c r="D13" s="14" t="s">
        <v>19</v>
      </c>
      <c r="E13" s="15"/>
      <c r="F13" s="138"/>
    </row>
    <row r="14" spans="1:9" x14ac:dyDescent="0.25">
      <c r="A14" s="13" t="s">
        <v>17</v>
      </c>
      <c r="B14" s="109"/>
      <c r="C14" s="110"/>
      <c r="D14" s="110"/>
      <c r="E14" s="110"/>
      <c r="F14" s="138"/>
    </row>
    <row r="15" spans="1:9" ht="15.75" customHeight="1" x14ac:dyDescent="0.25">
      <c r="A15" s="10" t="s">
        <v>2</v>
      </c>
      <c r="B15" s="113"/>
      <c r="C15" s="114"/>
      <c r="D15" s="114"/>
      <c r="E15" s="114"/>
      <c r="F15" s="138"/>
      <c r="I15" s="5"/>
    </row>
    <row r="16" spans="1:9" ht="16.5" customHeight="1" x14ac:dyDescent="0.25">
      <c r="A16" s="10" t="s">
        <v>3</v>
      </c>
      <c r="B16" s="113"/>
      <c r="C16" s="114"/>
      <c r="D16" s="114"/>
      <c r="E16" s="114"/>
      <c r="F16" s="138"/>
    </row>
    <row r="17" spans="1:6" ht="15.75" customHeight="1" x14ac:dyDescent="0.25">
      <c r="A17" s="2" t="s">
        <v>4</v>
      </c>
      <c r="B17" s="111"/>
      <c r="C17" s="112"/>
      <c r="D17" s="112"/>
      <c r="E17" s="112"/>
      <c r="F17" s="138"/>
    </row>
    <row r="18" spans="1:6" ht="15" customHeight="1" x14ac:dyDescent="0.25">
      <c r="A18" s="2" t="s">
        <v>7</v>
      </c>
      <c r="B18" s="111"/>
      <c r="C18" s="112"/>
      <c r="D18" s="112"/>
      <c r="E18" s="112"/>
      <c r="F18" s="138"/>
    </row>
    <row r="19" spans="1:6" ht="15" customHeight="1" x14ac:dyDescent="0.25">
      <c r="A19" s="2" t="s">
        <v>5</v>
      </c>
      <c r="B19" s="111"/>
      <c r="C19" s="112"/>
      <c r="D19" s="112"/>
      <c r="E19" s="112"/>
      <c r="F19" s="138"/>
    </row>
    <row r="20" spans="1:6" ht="15" customHeight="1" x14ac:dyDescent="0.25">
      <c r="A20" s="3" t="s">
        <v>6</v>
      </c>
      <c r="B20" s="113"/>
      <c r="C20" s="114"/>
      <c r="D20" s="114"/>
      <c r="E20" s="114"/>
      <c r="F20" s="138"/>
    </row>
    <row r="21" spans="1:6" ht="17.25" customHeight="1" x14ac:dyDescent="0.25">
      <c r="A21" s="4" t="s">
        <v>8</v>
      </c>
      <c r="B21" s="109"/>
      <c r="C21" s="110"/>
      <c r="D21" s="110"/>
      <c r="E21" s="110"/>
      <c r="F21" s="138"/>
    </row>
    <row r="22" spans="1:6" ht="14.25" customHeight="1" x14ac:dyDescent="0.25">
      <c r="A22" s="3" t="s">
        <v>9</v>
      </c>
      <c r="B22" s="123"/>
      <c r="C22" s="80"/>
      <c r="D22" s="80"/>
      <c r="E22" s="80"/>
      <c r="F22" s="138"/>
    </row>
    <row r="23" spans="1:6" ht="15" customHeight="1" x14ac:dyDescent="0.25">
      <c r="A23" s="3" t="s">
        <v>10</v>
      </c>
      <c r="B23" s="123"/>
      <c r="C23" s="80"/>
      <c r="D23" s="80"/>
      <c r="E23" s="80"/>
      <c r="F23" s="138"/>
    </row>
    <row r="24" spans="1:6" ht="61.5" customHeight="1" x14ac:dyDescent="0.25">
      <c r="A24" s="16" t="s">
        <v>20</v>
      </c>
      <c r="B24" s="122"/>
      <c r="C24" s="122"/>
      <c r="D24" s="122"/>
      <c r="E24" s="123"/>
      <c r="F24" s="138"/>
    </row>
    <row r="25" spans="1:6" ht="21" customHeight="1" x14ac:dyDescent="0.25">
      <c r="A25" s="12" t="s">
        <v>11</v>
      </c>
      <c r="B25" s="122"/>
      <c r="C25" s="122"/>
      <c r="D25" s="122"/>
      <c r="E25" s="123"/>
      <c r="F25" s="139"/>
    </row>
    <row r="26" spans="1:6" ht="21" customHeight="1" x14ac:dyDescent="0.25">
      <c r="A26" s="63"/>
      <c r="B26" s="63"/>
      <c r="C26" s="63"/>
      <c r="D26" s="66" t="s">
        <v>80</v>
      </c>
      <c r="E26" s="66" t="s">
        <v>81</v>
      </c>
      <c r="F26" s="63"/>
    </row>
    <row r="27" spans="1:6" ht="27" customHeight="1" x14ac:dyDescent="0.25">
      <c r="A27" s="146" t="s">
        <v>38</v>
      </c>
      <c r="B27" s="147"/>
      <c r="C27" s="147"/>
      <c r="D27" s="64"/>
      <c r="E27" s="7"/>
      <c r="F27" s="140"/>
    </row>
    <row r="28" spans="1:6" ht="15" customHeight="1" x14ac:dyDescent="0.25">
      <c r="A28" s="142" t="s">
        <v>79</v>
      </c>
      <c r="B28" s="142"/>
      <c r="C28" s="142"/>
      <c r="D28" s="142"/>
      <c r="E28" s="65"/>
      <c r="F28" s="140"/>
    </row>
    <row r="29" spans="1:6" x14ac:dyDescent="0.25">
      <c r="A29" s="143" t="s">
        <v>82</v>
      </c>
      <c r="B29" s="143"/>
      <c r="C29" s="143"/>
      <c r="D29" s="143"/>
      <c r="E29" s="67"/>
      <c r="F29" s="141"/>
    </row>
    <row r="30" spans="1:6" x14ac:dyDescent="0.25">
      <c r="A30" s="144" t="s">
        <v>74</v>
      </c>
      <c r="B30" s="145"/>
      <c r="C30" s="145"/>
      <c r="D30" s="93"/>
      <c r="E30" s="54">
        <f>E27</f>
        <v>0</v>
      </c>
      <c r="F30" s="38"/>
    </row>
    <row r="31" spans="1:6" x14ac:dyDescent="0.25">
      <c r="A31" s="154"/>
      <c r="B31" s="155"/>
      <c r="C31" s="155"/>
      <c r="D31" s="155"/>
      <c r="E31" s="155"/>
      <c r="F31" s="155"/>
    </row>
    <row r="32" spans="1:6" s="1" customFormat="1" x14ac:dyDescent="0.25">
      <c r="A32" s="151" t="s">
        <v>21</v>
      </c>
      <c r="B32" s="152"/>
      <c r="C32" s="152"/>
      <c r="D32" s="149"/>
      <c r="E32" s="150"/>
      <c r="F32" s="29"/>
    </row>
    <row r="33" spans="1:6" ht="46.5" customHeight="1" x14ac:dyDescent="0.25">
      <c r="A33" s="153" t="s">
        <v>83</v>
      </c>
      <c r="B33" s="118"/>
      <c r="C33" s="20"/>
      <c r="D33" s="68" t="s">
        <v>84</v>
      </c>
      <c r="E33" s="20"/>
      <c r="F33" s="29"/>
    </row>
    <row r="34" spans="1:6" x14ac:dyDescent="0.25">
      <c r="A34" s="148"/>
      <c r="B34" s="149"/>
      <c r="C34" s="149"/>
      <c r="D34" s="149"/>
      <c r="E34" s="150"/>
      <c r="F34" s="29"/>
    </row>
    <row r="35" spans="1:6" ht="28.5" customHeight="1" x14ac:dyDescent="0.25">
      <c r="A35" s="89" t="s">
        <v>39</v>
      </c>
      <c r="B35" s="90"/>
      <c r="C35" s="90"/>
      <c r="D35" s="90"/>
      <c r="E35" s="91"/>
      <c r="F35" s="29"/>
    </row>
    <row r="36" spans="1:6" ht="15" customHeight="1" x14ac:dyDescent="0.25">
      <c r="A36" s="131"/>
      <c r="B36" s="132"/>
      <c r="C36" s="132"/>
      <c r="D36" s="132"/>
      <c r="E36" s="133"/>
      <c r="F36" s="29"/>
    </row>
    <row r="37" spans="1:6" x14ac:dyDescent="0.25">
      <c r="A37" s="100" t="s">
        <v>22</v>
      </c>
      <c r="B37" s="101"/>
      <c r="C37" s="101"/>
      <c r="D37" s="101"/>
      <c r="E37" s="102"/>
      <c r="F37" s="29"/>
    </row>
    <row r="38" spans="1:6" x14ac:dyDescent="0.25">
      <c r="A38" s="122"/>
      <c r="B38" s="122"/>
      <c r="C38" s="122"/>
      <c r="D38" s="122"/>
      <c r="E38" s="122"/>
      <c r="F38" s="38"/>
    </row>
    <row r="39" spans="1:6" x14ac:dyDescent="0.25">
      <c r="A39" s="37"/>
      <c r="B39" s="38"/>
      <c r="C39" s="38"/>
      <c r="D39" s="38"/>
      <c r="E39" s="38"/>
      <c r="F39" s="32"/>
    </row>
    <row r="40" spans="1:6" ht="26.25" customHeight="1" x14ac:dyDescent="0.25">
      <c r="A40" s="107"/>
      <c r="B40" s="107"/>
      <c r="C40" s="107"/>
      <c r="D40" s="107"/>
      <c r="E40" s="107"/>
      <c r="F40" s="29"/>
    </row>
    <row r="41" spans="1:6" ht="36.75" customHeight="1" x14ac:dyDescent="0.25">
      <c r="A41" s="129" t="s">
        <v>36</v>
      </c>
      <c r="B41" s="130"/>
      <c r="C41" s="98"/>
      <c r="D41" s="99"/>
      <c r="E41" s="29"/>
      <c r="F41" s="124"/>
    </row>
    <row r="42" spans="1:6" ht="22.5" customHeight="1" x14ac:dyDescent="0.25">
      <c r="A42" s="22" t="s">
        <v>25</v>
      </c>
      <c r="B42" s="22" t="s">
        <v>44</v>
      </c>
      <c r="C42" s="21">
        <f>C41*82.52%</f>
        <v>0</v>
      </c>
      <c r="D42" s="22" t="s">
        <v>45</v>
      </c>
      <c r="E42" s="21">
        <f>C41*17.48%</f>
        <v>0</v>
      </c>
      <c r="F42" s="125"/>
    </row>
    <row r="43" spans="1:6" ht="22.5" customHeight="1" x14ac:dyDescent="0.25">
      <c r="A43" s="126"/>
      <c r="B43" s="127"/>
      <c r="C43" s="128"/>
      <c r="D43" s="22" t="s">
        <v>26</v>
      </c>
      <c r="E43" s="21">
        <f>C42+E42</f>
        <v>0</v>
      </c>
      <c r="F43" s="22" t="s">
        <v>30</v>
      </c>
    </row>
    <row r="44" spans="1:6" ht="35.25" customHeight="1" x14ac:dyDescent="0.25">
      <c r="A44" s="23"/>
      <c r="B44" s="24"/>
      <c r="C44" s="25" t="s">
        <v>27</v>
      </c>
      <c r="D44" s="22" t="s">
        <v>44</v>
      </c>
      <c r="E44" s="22" t="s">
        <v>45</v>
      </c>
      <c r="F44" s="21">
        <f>F47+F48+F50+F51</f>
        <v>0</v>
      </c>
    </row>
    <row r="45" spans="1:6" ht="45" customHeight="1" x14ac:dyDescent="0.25">
      <c r="A45" s="96" t="s">
        <v>14</v>
      </c>
      <c r="B45" s="97"/>
      <c r="C45" s="27">
        <f>C46+C49</f>
        <v>0</v>
      </c>
      <c r="D45" s="28">
        <f>C45*0.8252</f>
        <v>0</v>
      </c>
      <c r="E45" s="28">
        <f>C45*0.1748</f>
        <v>0</v>
      </c>
      <c r="F45" s="21">
        <f>D45+E45</f>
        <v>0</v>
      </c>
    </row>
    <row r="46" spans="1:6" ht="62.25" customHeight="1" x14ac:dyDescent="0.25">
      <c r="A46" s="96" t="s">
        <v>28</v>
      </c>
      <c r="B46" s="97"/>
      <c r="C46" s="21">
        <f>E27*12*836</f>
        <v>0</v>
      </c>
      <c r="D46" s="21">
        <f t="shared" ref="D46:D51" si="0">C46*0.8252</f>
        <v>0</v>
      </c>
      <c r="E46" s="21">
        <f t="shared" ref="E46:E51" si="1">C46*0.1748</f>
        <v>0</v>
      </c>
      <c r="F46" s="21">
        <f t="shared" ref="F46:F51" si="2">D46+E46</f>
        <v>0</v>
      </c>
    </row>
    <row r="47" spans="1:6" ht="22.5" customHeight="1" x14ac:dyDescent="0.25">
      <c r="A47" s="92" t="s">
        <v>23</v>
      </c>
      <c r="B47" s="93"/>
      <c r="C47" s="6">
        <v>0</v>
      </c>
      <c r="D47" s="21">
        <f t="shared" si="0"/>
        <v>0</v>
      </c>
      <c r="E47" s="21">
        <f t="shared" si="1"/>
        <v>0</v>
      </c>
      <c r="F47" s="21">
        <f t="shared" si="2"/>
        <v>0</v>
      </c>
    </row>
    <row r="48" spans="1:6" ht="45" customHeight="1" x14ac:dyDescent="0.25">
      <c r="A48" s="94" t="s">
        <v>13</v>
      </c>
      <c r="B48" s="95"/>
      <c r="C48" s="21">
        <f>C46-C47</f>
        <v>0</v>
      </c>
      <c r="D48" s="28">
        <f t="shared" si="0"/>
        <v>0</v>
      </c>
      <c r="E48" s="28">
        <f t="shared" si="1"/>
        <v>0</v>
      </c>
      <c r="F48" s="21">
        <f t="shared" si="2"/>
        <v>0</v>
      </c>
    </row>
    <row r="49" spans="1:8" s="1" customFormat="1" ht="51" customHeight="1" x14ac:dyDescent="0.25">
      <c r="A49" s="96" t="s">
        <v>29</v>
      </c>
      <c r="B49" s="97"/>
      <c r="C49" s="21">
        <f>E27*24*836</f>
        <v>0</v>
      </c>
      <c r="D49" s="21">
        <f t="shared" si="0"/>
        <v>0</v>
      </c>
      <c r="E49" s="21">
        <f t="shared" si="1"/>
        <v>0</v>
      </c>
      <c r="F49" s="21">
        <f t="shared" si="2"/>
        <v>0</v>
      </c>
    </row>
    <row r="50" spans="1:8" ht="18.75" customHeight="1" x14ac:dyDescent="0.25">
      <c r="A50" s="92" t="s">
        <v>24</v>
      </c>
      <c r="B50" s="93"/>
      <c r="C50" s="6">
        <v>0</v>
      </c>
      <c r="D50" s="21">
        <f t="shared" si="0"/>
        <v>0</v>
      </c>
      <c r="E50" s="21">
        <f t="shared" si="1"/>
        <v>0</v>
      </c>
      <c r="F50" s="21">
        <f t="shared" si="2"/>
        <v>0</v>
      </c>
      <c r="H50" s="26"/>
    </row>
    <row r="51" spans="1:8" ht="18.75" customHeight="1" x14ac:dyDescent="0.25">
      <c r="A51" s="92" t="s">
        <v>13</v>
      </c>
      <c r="B51" s="93"/>
      <c r="C51" s="21">
        <f>C49-C50</f>
        <v>0</v>
      </c>
      <c r="D51" s="28">
        <f t="shared" si="0"/>
        <v>0</v>
      </c>
      <c r="E51" s="28">
        <f t="shared" si="1"/>
        <v>0</v>
      </c>
      <c r="F51" s="21">
        <f t="shared" si="2"/>
        <v>0</v>
      </c>
      <c r="H51" s="26"/>
    </row>
    <row r="52" spans="1:8" ht="60" customHeight="1" x14ac:dyDescent="0.25">
      <c r="A52" s="103" t="s">
        <v>34</v>
      </c>
      <c r="B52" s="104"/>
      <c r="C52" s="104"/>
      <c r="D52" s="105" t="s">
        <v>86</v>
      </c>
      <c r="E52" s="106"/>
      <c r="F52" s="43" t="s">
        <v>87</v>
      </c>
    </row>
    <row r="53" spans="1:8" ht="27" customHeight="1" x14ac:dyDescent="0.25">
      <c r="A53" s="75" t="s">
        <v>31</v>
      </c>
      <c r="B53" s="77"/>
      <c r="C53" s="70">
        <f>E27</f>
        <v>0</v>
      </c>
      <c r="D53" s="31"/>
      <c r="E53" s="71"/>
      <c r="F53" s="72"/>
    </row>
    <row r="54" spans="1:8" ht="22.5" customHeight="1" x14ac:dyDescent="0.25">
      <c r="A54" s="78" t="s">
        <v>75</v>
      </c>
      <c r="B54" s="79"/>
      <c r="C54" s="80"/>
      <c r="D54" s="81"/>
      <c r="E54" s="51"/>
      <c r="F54" s="51"/>
    </row>
    <row r="55" spans="1:8" ht="27" customHeight="1" x14ac:dyDescent="0.25">
      <c r="A55" s="44" t="s">
        <v>49</v>
      </c>
      <c r="B55" s="48" t="s">
        <v>50</v>
      </c>
      <c r="C55" s="48" t="s">
        <v>51</v>
      </c>
      <c r="D55" s="49" t="s">
        <v>52</v>
      </c>
      <c r="E55" s="48" t="s">
        <v>53</v>
      </c>
      <c r="F55" s="44" t="s">
        <v>54</v>
      </c>
    </row>
    <row r="56" spans="1:8" ht="23.25" customHeight="1" x14ac:dyDescent="0.25">
      <c r="A56" s="55"/>
      <c r="B56" s="56"/>
      <c r="C56" s="56"/>
      <c r="D56" s="56"/>
      <c r="E56" s="56"/>
      <c r="F56" s="55"/>
    </row>
    <row r="57" spans="1:8" ht="21.75" customHeight="1" x14ac:dyDescent="0.25">
      <c r="A57" s="44" t="s">
        <v>55</v>
      </c>
      <c r="B57" s="48" t="s">
        <v>56</v>
      </c>
      <c r="C57" s="48" t="s">
        <v>57</v>
      </c>
      <c r="D57" s="49" t="s">
        <v>58</v>
      </c>
      <c r="E57" s="48" t="s">
        <v>60</v>
      </c>
      <c r="F57" s="44" t="s">
        <v>59</v>
      </c>
    </row>
    <row r="58" spans="1:8" ht="21.75" customHeight="1" x14ac:dyDescent="0.25">
      <c r="A58" s="55"/>
      <c r="B58" s="56"/>
      <c r="C58" s="56"/>
      <c r="D58" s="56"/>
      <c r="E58" s="56"/>
      <c r="F58" s="55"/>
    </row>
    <row r="59" spans="1:8" ht="21.75" customHeight="1" x14ac:dyDescent="0.25">
      <c r="A59" s="44" t="s">
        <v>32</v>
      </c>
      <c r="B59" s="48" t="s">
        <v>61</v>
      </c>
      <c r="C59" s="48" t="e">
        <f>AVERAGE(A56:F56,A58:F58)</f>
        <v>#DIV/0!</v>
      </c>
      <c r="D59" s="49" t="s">
        <v>32</v>
      </c>
      <c r="E59" s="50" t="e">
        <f>C59/C53</f>
        <v>#DIV/0!</v>
      </c>
      <c r="F59" s="44"/>
    </row>
    <row r="60" spans="1:8" ht="22.5" customHeight="1" x14ac:dyDescent="0.25">
      <c r="A60" s="59"/>
      <c r="B60" s="60"/>
      <c r="C60" s="85" t="s">
        <v>78</v>
      </c>
      <c r="D60" s="84"/>
      <c r="E60" s="58" t="e">
        <f>CEILING(IF(E59&gt;79.99%,0,C53-C53*0.2-C53*E59),1)</f>
        <v>#DIV/0!</v>
      </c>
      <c r="F60" s="61"/>
    </row>
    <row r="61" spans="1:8" ht="21.75" customHeight="1" x14ac:dyDescent="0.25">
      <c r="A61" s="82" t="s">
        <v>76</v>
      </c>
      <c r="B61" s="83"/>
      <c r="C61" s="84"/>
      <c r="D61" s="84"/>
      <c r="E61" s="52"/>
      <c r="F61" s="53"/>
    </row>
    <row r="62" spans="1:8" ht="21.75" customHeight="1" x14ac:dyDescent="0.25">
      <c r="A62" s="75" t="s">
        <v>77</v>
      </c>
      <c r="B62" s="76"/>
      <c r="C62" s="77"/>
      <c r="D62" s="62" t="e">
        <f>IF(E59&gt;79.99%,C53,C53-E60)</f>
        <v>#DIV/0!</v>
      </c>
      <c r="E62" s="30"/>
      <c r="F62" s="45"/>
    </row>
    <row r="63" spans="1:8" x14ac:dyDescent="0.25">
      <c r="A63" s="44" t="s">
        <v>49</v>
      </c>
      <c r="B63" s="48" t="s">
        <v>50</v>
      </c>
      <c r="C63" s="48" t="s">
        <v>51</v>
      </c>
      <c r="D63" s="49" t="s">
        <v>52</v>
      </c>
      <c r="E63" s="48" t="s">
        <v>53</v>
      </c>
      <c r="F63" s="44" t="s">
        <v>54</v>
      </c>
    </row>
    <row r="64" spans="1:8" ht="20.25" customHeight="1" x14ac:dyDescent="0.25">
      <c r="A64" s="55"/>
      <c r="B64" s="56"/>
      <c r="C64" s="56"/>
      <c r="D64" s="56"/>
      <c r="E64" s="56"/>
      <c r="F64" s="55"/>
    </row>
    <row r="65" spans="1:6" ht="24" customHeight="1" x14ac:dyDescent="0.25">
      <c r="A65" s="44" t="s">
        <v>55</v>
      </c>
      <c r="B65" s="48" t="s">
        <v>56</v>
      </c>
      <c r="C65" s="48" t="s">
        <v>57</v>
      </c>
      <c r="D65" s="49" t="s">
        <v>58</v>
      </c>
      <c r="E65" s="48" t="s">
        <v>60</v>
      </c>
      <c r="F65" s="44" t="s">
        <v>59</v>
      </c>
    </row>
    <row r="66" spans="1:6" x14ac:dyDescent="0.25">
      <c r="A66" s="55"/>
      <c r="B66" s="56"/>
      <c r="C66" s="56"/>
      <c r="D66" s="56"/>
      <c r="E66" s="56"/>
      <c r="F66" s="55"/>
    </row>
    <row r="67" spans="1:6" x14ac:dyDescent="0.25">
      <c r="A67" s="48" t="s">
        <v>62</v>
      </c>
      <c r="B67" s="48" t="s">
        <v>63</v>
      </c>
      <c r="C67" s="48" t="s">
        <v>64</v>
      </c>
      <c r="D67" s="48" t="s">
        <v>65</v>
      </c>
      <c r="E67" s="48" t="s">
        <v>66</v>
      </c>
      <c r="F67" s="48" t="s">
        <v>67</v>
      </c>
    </row>
    <row r="68" spans="1:6" x14ac:dyDescent="0.25">
      <c r="A68" s="55"/>
      <c r="B68" s="56"/>
      <c r="C68" s="56"/>
      <c r="D68" s="56"/>
      <c r="E68" s="56"/>
      <c r="F68" s="55"/>
    </row>
    <row r="69" spans="1:6" x14ac:dyDescent="0.25">
      <c r="A69" s="44" t="s">
        <v>68</v>
      </c>
      <c r="B69" s="48" t="s">
        <v>69</v>
      </c>
      <c r="C69" s="48" t="s">
        <v>70</v>
      </c>
      <c r="D69" s="49" t="s">
        <v>71</v>
      </c>
      <c r="E69" s="48" t="s">
        <v>72</v>
      </c>
      <c r="F69" s="44" t="s">
        <v>73</v>
      </c>
    </row>
    <row r="70" spans="1:6" x14ac:dyDescent="0.25">
      <c r="A70" s="57"/>
      <c r="B70" s="57"/>
      <c r="C70" s="57"/>
      <c r="D70" s="57"/>
      <c r="E70" s="57"/>
      <c r="F70" s="57"/>
    </row>
    <row r="71" spans="1:6" ht="30" x14ac:dyDescent="0.25">
      <c r="A71" s="44" t="s">
        <v>32</v>
      </c>
      <c r="B71" s="48" t="s">
        <v>61</v>
      </c>
      <c r="C71" s="58" t="e">
        <f>AVERAGE(A64:F64,A66:F66,A68:F68,A70:F70)</f>
        <v>#DIV/0!</v>
      </c>
      <c r="D71" s="49" t="s">
        <v>32</v>
      </c>
      <c r="E71" s="50" t="e">
        <f>C71/D62</f>
        <v>#DIV/0!</v>
      </c>
      <c r="F71" s="44"/>
    </row>
    <row r="72" spans="1:6" x14ac:dyDescent="0.25">
      <c r="A72" s="46"/>
      <c r="B72" s="47"/>
      <c r="C72" s="47"/>
      <c r="D72" s="47"/>
      <c r="E72" s="47"/>
      <c r="F72" s="29"/>
    </row>
    <row r="73" spans="1:6" x14ac:dyDescent="0.25">
      <c r="A73" s="35" t="s">
        <v>33</v>
      </c>
      <c r="B73" s="29"/>
      <c r="C73" s="29"/>
      <c r="D73" s="29"/>
      <c r="E73" s="29"/>
      <c r="F73" s="29"/>
    </row>
    <row r="74" spans="1:6" ht="30" x14ac:dyDescent="0.25">
      <c r="A74" s="86" t="s">
        <v>46</v>
      </c>
      <c r="B74" s="87"/>
      <c r="C74" s="87"/>
      <c r="D74" s="88"/>
      <c r="E74" s="34" t="s">
        <v>37</v>
      </c>
      <c r="F74" s="29"/>
    </row>
    <row r="75" spans="1:6" ht="15" customHeight="1" x14ac:dyDescent="0.25">
      <c r="A75" s="74" t="s">
        <v>40</v>
      </c>
      <c r="B75" s="74"/>
      <c r="C75" s="74"/>
      <c r="D75" s="74"/>
      <c r="E75" s="33" t="s">
        <v>37</v>
      </c>
      <c r="F75" s="29"/>
    </row>
    <row r="76" spans="1:6" x14ac:dyDescent="0.25">
      <c r="A76" s="29"/>
      <c r="B76" s="29"/>
      <c r="C76" s="29"/>
      <c r="D76" s="29"/>
      <c r="E76" s="29"/>
      <c r="F76" s="29"/>
    </row>
    <row r="77" spans="1:6" x14ac:dyDescent="0.25">
      <c r="F77" s="36"/>
    </row>
    <row r="78" spans="1:6" x14ac:dyDescent="0.25">
      <c r="A78" t="s">
        <v>16</v>
      </c>
      <c r="B78" s="39"/>
      <c r="C78" s="40"/>
      <c r="D78" s="40"/>
      <c r="E78" s="40"/>
      <c r="F78" s="36"/>
    </row>
    <row r="79" spans="1:6" x14ac:dyDescent="0.25">
      <c r="A79" s="1"/>
      <c r="B79" s="41"/>
      <c r="C79" s="42"/>
      <c r="D79" s="42"/>
      <c r="E79" s="42"/>
      <c r="F79" s="36"/>
    </row>
    <row r="80" spans="1:6" x14ac:dyDescent="0.25">
      <c r="A80" s="1"/>
      <c r="B80" s="36"/>
      <c r="C80" s="36"/>
      <c r="D80" s="36"/>
      <c r="E80" s="36"/>
    </row>
    <row r="81" spans="3:5" x14ac:dyDescent="0.25">
      <c r="D81" t="s">
        <v>15</v>
      </c>
      <c r="E81" t="s">
        <v>41</v>
      </c>
    </row>
    <row r="83" spans="3:5" x14ac:dyDescent="0.25">
      <c r="C83" s="73" t="s">
        <v>47</v>
      </c>
      <c r="D83" s="73"/>
      <c r="E83" t="s">
        <v>41</v>
      </c>
    </row>
    <row r="88" spans="3:5" x14ac:dyDescent="0.25">
      <c r="C88" s="73" t="s">
        <v>48</v>
      </c>
      <c r="D88" s="73"/>
      <c r="E88" t="s">
        <v>41</v>
      </c>
    </row>
  </sheetData>
  <dataConsolidate/>
  <mergeCells count="58">
    <mergeCell ref="A30:D30"/>
    <mergeCell ref="A27:C27"/>
    <mergeCell ref="A34:E34"/>
    <mergeCell ref="B24:E24"/>
    <mergeCell ref="B25:E25"/>
    <mergeCell ref="A32:E32"/>
    <mergeCell ref="A33:B33"/>
    <mergeCell ref="A31:F31"/>
    <mergeCell ref="A8:F8"/>
    <mergeCell ref="F9:F25"/>
    <mergeCell ref="F27:F29"/>
    <mergeCell ref="B22:E22"/>
    <mergeCell ref="A28:D28"/>
    <mergeCell ref="A29:D29"/>
    <mergeCell ref="B23:E23"/>
    <mergeCell ref="F41:F42"/>
    <mergeCell ref="A43:C43"/>
    <mergeCell ref="A38:E38"/>
    <mergeCell ref="A41:B41"/>
    <mergeCell ref="A36:E36"/>
    <mergeCell ref="A1:E3"/>
    <mergeCell ref="B14:E14"/>
    <mergeCell ref="B21:E21"/>
    <mergeCell ref="B18:E18"/>
    <mergeCell ref="B19:E19"/>
    <mergeCell ref="B20:E20"/>
    <mergeCell ref="A11:E11"/>
    <mergeCell ref="B13:C13"/>
    <mergeCell ref="A5:C6"/>
    <mergeCell ref="A9:C9"/>
    <mergeCell ref="D9:E9"/>
    <mergeCell ref="B12:E12"/>
    <mergeCell ref="B15:E15"/>
    <mergeCell ref="B16:E16"/>
    <mergeCell ref="B17:E17"/>
    <mergeCell ref="E4:E6"/>
    <mergeCell ref="A35:E35"/>
    <mergeCell ref="A47:B47"/>
    <mergeCell ref="A48:B48"/>
    <mergeCell ref="A49:B49"/>
    <mergeCell ref="A53:B53"/>
    <mergeCell ref="C41:D41"/>
    <mergeCell ref="A50:B50"/>
    <mergeCell ref="A37:E37"/>
    <mergeCell ref="A52:C52"/>
    <mergeCell ref="D52:E52"/>
    <mergeCell ref="A51:B51"/>
    <mergeCell ref="A40:E40"/>
    <mergeCell ref="A45:B45"/>
    <mergeCell ref="A46:B46"/>
    <mergeCell ref="C83:D83"/>
    <mergeCell ref="C88:D88"/>
    <mergeCell ref="A75:D75"/>
    <mergeCell ref="A62:C62"/>
    <mergeCell ref="A54:D54"/>
    <mergeCell ref="A61:D61"/>
    <mergeCell ref="C60:D60"/>
    <mergeCell ref="A74:D74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Bożek</dc:creator>
  <cp:lastModifiedBy>Izabela Czado</cp:lastModifiedBy>
  <cp:lastPrinted>2017-03-17T12:47:17Z</cp:lastPrinted>
  <dcterms:created xsi:type="dcterms:W3CDTF">2017-03-17T11:21:08Z</dcterms:created>
  <dcterms:modified xsi:type="dcterms:W3CDTF">2024-11-08T14:00:29Z</dcterms:modified>
</cp:coreProperties>
</file>