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0" yWindow="0" windowWidth="23040" windowHeight="9195" firstSheet="1" activeTab="1"/>
  </bookViews>
  <sheets>
    <sheet name="Daty" sheetId="2" state="hidden" r:id="rId1"/>
    <sheet name="Kody pocztowe" sheetId="3" r:id="rId2"/>
    <sheet name="Oddziały celne" sheetId="4" r:id="rId3"/>
  </sheets>
  <definedNames>
    <definedName name="MonitorTyg_RolneImDatyWoj" localSheetId="0" hidden="1">Daty!$A$1:$H$24</definedName>
    <definedName name="MonitorTyg_RolneImp_WojPodkar" localSheetId="1" hidden="1">'Kody pocztowe'!$A$9:$Y$65</definedName>
    <definedName name="MonitorTyg_RolneImp_WojPodkUC" localSheetId="2" hidden="1">'Oddziały celne'!$A$9:$Y$157</definedName>
  </definedNames>
  <calcPr calcId="162913"/>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 i="3" l="1"/>
  <c r="E1" i="4" s="1"/>
  <c r="J1" i="2"/>
  <c r="J3" i="2"/>
  <c r="J4" i="2"/>
  <c r="J5" i="2"/>
  <c r="J6" i="2"/>
  <c r="J7" i="2"/>
  <c r="J8" i="2"/>
  <c r="J9" i="2"/>
  <c r="J10" i="2"/>
  <c r="J11" i="2"/>
  <c r="J12" i="2"/>
  <c r="J13" i="2"/>
  <c r="J14" i="2"/>
  <c r="J15" i="2"/>
  <c r="J16" i="2"/>
  <c r="J17" i="2"/>
  <c r="J18" i="2"/>
  <c r="J19" i="2"/>
  <c r="J20" i="2"/>
  <c r="J21" i="2"/>
  <c r="J22" i="2"/>
  <c r="J23" i="2"/>
  <c r="J24" i="2"/>
  <c r="J2" i="2"/>
  <c r="X8" i="4"/>
  <c r="X8" i="3" l="1"/>
  <c r="W8" i="4" l="1"/>
  <c r="V8" i="4"/>
  <c r="U8" i="4"/>
  <c r="T8" i="4"/>
  <c r="S8" i="4"/>
  <c r="R8" i="4"/>
  <c r="Q8" i="4"/>
  <c r="P8" i="4"/>
  <c r="O8" i="4"/>
  <c r="N8" i="4"/>
  <c r="M8" i="4"/>
  <c r="L8" i="4"/>
  <c r="K8" i="4"/>
  <c r="J8" i="4"/>
  <c r="I8" i="4"/>
  <c r="H8" i="4"/>
  <c r="G8" i="4"/>
  <c r="F8" i="4"/>
  <c r="E8" i="4"/>
  <c r="E8" i="3"/>
  <c r="F8" i="3"/>
  <c r="G8" i="3"/>
  <c r="H8" i="3"/>
  <c r="I8" i="3"/>
  <c r="J8" i="3"/>
  <c r="K8" i="3"/>
  <c r="L8" i="3"/>
  <c r="M8" i="3"/>
  <c r="N8" i="3"/>
  <c r="O8" i="3"/>
  <c r="P8" i="3"/>
  <c r="Q8" i="3"/>
  <c r="R8" i="3"/>
  <c r="S8" i="3"/>
  <c r="T8" i="3"/>
  <c r="U8" i="3"/>
  <c r="V8" i="3"/>
  <c r="W8" i="3"/>
  <c r="D8" i="3"/>
</calcChain>
</file>

<file path=xl/connections.xml><?xml version="1.0" encoding="utf-8"?>
<connections xmlns="http://schemas.openxmlformats.org/spreadsheetml/2006/main">
  <connection id="1" keepAlive="1" name="ModelConnection_MonitorTyg_RolneImDatyWoj" description="Model danych" type="5" refreshedVersion="6" minRefreshableVersion="5" saveData="1">
    <dbPr connection="Data Model Connection" command="MonitorTyg_RolneImDatyWoj" commandType="3"/>
    <extLst>
      <ext xmlns:x15="http://schemas.microsoft.com/office/spreadsheetml/2010/11/main" uri="{DE250136-89BD-433C-8126-D09CA5730AF9}">
        <x15:connection id="" model="1"/>
      </ext>
    </extLst>
  </connection>
  <connection id="2" keepAlive="1" name="ModelConnection_MonitorTyg_RolneImp_WojPodkar" description="Model danych" type="5" refreshedVersion="6" minRefreshableVersion="5" saveData="1">
    <dbPr connection="Data Model Connection" command="MonitorTyg_RolneImp_WojPodkar" commandType="3"/>
    <extLst>
      <ext xmlns:x15="http://schemas.microsoft.com/office/spreadsheetml/2010/11/main" uri="{DE250136-89BD-433C-8126-D09CA5730AF9}">
        <x15:connection id="" model="1"/>
      </ext>
    </extLst>
  </connection>
  <connection id="3" keepAlive="1" name="ModelConnection_MonitorTyg_RolneImp_WojPodkUC" description="Model danych" type="5" refreshedVersion="6" minRefreshableVersion="5" saveData="1">
    <dbPr connection="Data Model Connection" command="MonitorTyg_RolneImp_WojPodkUC" commandType="3"/>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<sst xmlns="http://schemas.openxmlformats.org/spreadsheetml/2006/main" count="645" uniqueCount="434">
  <si>
    <t>Tydz</t>
  </si>
  <si>
    <t>Pierwsza_data</t>
  </si>
  <si>
    <t>Pierwsza_data2</t>
  </si>
  <si>
    <t>Ostatnia_data</t>
  </si>
  <si>
    <t>PoczNumerDnia</t>
  </si>
  <si>
    <t>KoncNumerDnia</t>
  </si>
  <si>
    <t>PierwszyDzień</t>
  </si>
  <si>
    <t>OstatniDzień</t>
  </si>
  <si>
    <t>2024-02-11</t>
  </si>
  <si>
    <t>11.02.2024</t>
  </si>
  <si>
    <t>17.02.2024</t>
  </si>
  <si>
    <t>Sunday</t>
  </si>
  <si>
    <t>Saturday</t>
  </si>
  <si>
    <t>2024-02-18</t>
  </si>
  <si>
    <t>18.02.2024</t>
  </si>
  <si>
    <t>24.02.2024</t>
  </si>
  <si>
    <t>2024-05-05</t>
  </si>
  <si>
    <t>05.05.2024</t>
  </si>
  <si>
    <t>11.05.2024</t>
  </si>
  <si>
    <t>2024-03-03</t>
  </si>
  <si>
    <t>03.03.2024</t>
  </si>
  <si>
    <t>09.03.2024</t>
  </si>
  <si>
    <t>2024-01-01</t>
  </si>
  <si>
    <t>01.01.2024</t>
  </si>
  <si>
    <t>06.01.2024</t>
  </si>
  <si>
    <t>Monday</t>
  </si>
  <si>
    <t>2024-03-31</t>
  </si>
  <si>
    <t>31.03.2024</t>
  </si>
  <si>
    <t>06.04.2024</t>
  </si>
  <si>
    <t>2024-01-07</t>
  </si>
  <si>
    <t>07.01.2024</t>
  </si>
  <si>
    <t>13.01.2024</t>
  </si>
  <si>
    <t>2024-01-21</t>
  </si>
  <si>
    <t>21.01.2024</t>
  </si>
  <si>
    <t>27.01.2024</t>
  </si>
  <si>
    <t>2024-01-14</t>
  </si>
  <si>
    <t>14.01.2024</t>
  </si>
  <si>
    <t>20.01.2024</t>
  </si>
  <si>
    <t>2024-04-14</t>
  </si>
  <si>
    <t>14.04.2024</t>
  </si>
  <si>
    <t>20.04.2024</t>
  </si>
  <si>
    <t>2024-02-04</t>
  </si>
  <si>
    <t>04.02.2024</t>
  </si>
  <si>
    <t>10.02.2024</t>
  </si>
  <si>
    <t>2023-12-31</t>
  </si>
  <si>
    <t>31.12.2023</t>
  </si>
  <si>
    <t>2024-01-28</t>
  </si>
  <si>
    <t>28.01.2024</t>
  </si>
  <si>
    <t>03.02.2024</t>
  </si>
  <si>
    <t>2024-02-25</t>
  </si>
  <si>
    <t>25.02.2024</t>
  </si>
  <si>
    <t>02.03.2024</t>
  </si>
  <si>
    <t>2024-04-21</t>
  </si>
  <si>
    <t>21.04.2024</t>
  </si>
  <si>
    <t>27.04.2024</t>
  </si>
  <si>
    <t>2024-05-19</t>
  </si>
  <si>
    <t>19.05.2024</t>
  </si>
  <si>
    <t>25.05.2024</t>
  </si>
  <si>
    <t>2024-03-24</t>
  </si>
  <si>
    <t>24.03.2024</t>
  </si>
  <si>
    <t>30.03.2024</t>
  </si>
  <si>
    <t>2024-03-17</t>
  </si>
  <si>
    <t>17.03.2024</t>
  </si>
  <si>
    <t>23.03.2024</t>
  </si>
  <si>
    <t>2024-04-28</t>
  </si>
  <si>
    <t>28.04.2024</t>
  </si>
  <si>
    <t>04.05.2024</t>
  </si>
  <si>
    <t>2024-05-12</t>
  </si>
  <si>
    <t>12.05.2024</t>
  </si>
  <si>
    <t>18.05.2024</t>
  </si>
  <si>
    <t>2024-03-10</t>
  </si>
  <si>
    <t>10.03.2024</t>
  </si>
  <si>
    <t>16.03.2024</t>
  </si>
  <si>
    <t>2024-04-07</t>
  </si>
  <si>
    <t>07.04.2024</t>
  </si>
  <si>
    <t>13.04.2024</t>
  </si>
  <si>
    <t>Kod_CN</t>
  </si>
  <si>
    <t>Opis kodu CN</t>
  </si>
  <si>
    <t>T1</t>
  </si>
  <si>
    <t>T2</t>
  </si>
  <si>
    <t>T3</t>
  </si>
  <si>
    <t>T4</t>
  </si>
  <si>
    <t>T5</t>
  </si>
  <si>
    <t>T6</t>
  </si>
  <si>
    <t>T7</t>
  </si>
  <si>
    <t>T8</t>
  </si>
  <si>
    <t>T9</t>
  </si>
  <si>
    <t>T10</t>
  </si>
  <si>
    <t>T11</t>
  </si>
  <si>
    <t>T12</t>
  </si>
  <si>
    <t>T13</t>
  </si>
  <si>
    <t>T14</t>
  </si>
  <si>
    <t>T15</t>
  </si>
  <si>
    <t>T16</t>
  </si>
  <si>
    <t>T17</t>
  </si>
  <si>
    <t>T18</t>
  </si>
  <si>
    <t>T19</t>
  </si>
  <si>
    <t>T20</t>
  </si>
  <si>
    <t>T21</t>
  </si>
  <si>
    <t>Suma</t>
  </si>
  <si>
    <t>04090000</t>
  </si>
  <si>
    <t>Miód naturalny</t>
  </si>
  <si>
    <t>05040000</t>
  </si>
  <si>
    <t>Jelita, pęcherze i żołądki zwierząt (z wyjątkiem rybich), całe i w kawałkach, świeże, schłodzone, zamrożone, solone, w solance, suszone lub wędzone</t>
  </si>
  <si>
    <t>05119985</t>
  </si>
  <si>
    <t>Produkty poch. zwierz., ginw. i niewł.; martwe zwierz. objęte dz. 1, nie do spoż., bez: nasienia bydlęcego, prod. z ryb, ścięgien, odpadków skór, gąbek natural.</t>
  </si>
  <si>
    <t>07123100</t>
  </si>
  <si>
    <t>Grzyby z rodzaju Agaricus, suszone, całe, cięte w kawałki, w plasterkach, łamane lub w proszku, ale dalej nieprzetworzone</t>
  </si>
  <si>
    <t>07129090</t>
  </si>
  <si>
    <t>Warzywa pozostałe i mieszanki warzyw, suszone, całe, cięte w kawałki lub w plasterki, lub w proszku, ale dalej nieprzetworzone</t>
  </si>
  <si>
    <t>07131090</t>
  </si>
  <si>
    <t>Groch z wyjątkiem grochu do siewu, suszony, łuskany, nawet bez skórki lub dzielony</t>
  </si>
  <si>
    <t>08023200</t>
  </si>
  <si>
    <t>Orzechy włoskie, świeże lub suszone, bez łupin</t>
  </si>
  <si>
    <t>08112031</t>
  </si>
  <si>
    <t>Maliny niegotowane lub gotowane na parze lub w wodzie, zamrożone, niezawierające dodatku cukru lub innego środka słodzącego</t>
  </si>
  <si>
    <t>08119050</t>
  </si>
  <si>
    <t>Owoce z gatunku Vaccinium myrtillus, niegotowane lub gotowane na parze lub w wodzie, zamrożone, niezawierające dodatku cukru lub innego środka słodzącego</t>
  </si>
  <si>
    <t>08134095</t>
  </si>
  <si>
    <t>Owoce suszone, inne niż te objęte poz. od 0801 do 0806; z wyj. suszonych: moreli, śliwek, jabłek, brzoskwiń, gruszek, papai, tamarydyn, owoców z poz. 08134065</t>
  </si>
  <si>
    <t>10082900</t>
  </si>
  <si>
    <t>Ziarno prosa z wyjątkiem nasion</t>
  </si>
  <si>
    <t>11043090</t>
  </si>
  <si>
    <t>Zarodki zbóż z wyjątkiem pszenicy, całe, miażdżone, płatkowane lub mielone</t>
  </si>
  <si>
    <t>11071099</t>
  </si>
  <si>
    <t>Słód ze zbóż, z wyjątkiem pszenicy, w innej postaci niż mąka, niepalony</t>
  </si>
  <si>
    <t>12119086</t>
  </si>
  <si>
    <t>Rośliny w rodz. stos. w perfumerii, farmac. do celów owadob., św. l. susz., krojone, kruszone l. prosz., z wyj. wymien. w poz. 12112000 - 12119030</t>
  </si>
  <si>
    <t>12141000</t>
  </si>
  <si>
    <t>Mączka i granulki, z lucerny (alfalfa)</t>
  </si>
  <si>
    <t>14049000</t>
  </si>
  <si>
    <t>Produkty pochodzenia roślinnego gdzie indziej niewymienione, z wyjątkiem sur. mat. roślinnych używanych w farbiarstwie i garbarstwie oraz lintersu bawełnianego</t>
  </si>
  <si>
    <t>15071010</t>
  </si>
  <si>
    <t>Olej sojowy, surowy, nawet odgumowany, do zastosowań technicznych lub przemysłowych innych niż produkcja artykułów spożywanych przez ludzi</t>
  </si>
  <si>
    <t>15071090</t>
  </si>
  <si>
    <t>Olej sojowy, surowy, nawet odgumowany, pozostały</t>
  </si>
  <si>
    <t>15121110</t>
  </si>
  <si>
    <t>Olej słoneczn., z krokosza balwierskiego surowe, do zastos. techn. lub przem. innych niż prod. art. spoż. przez ludzi</t>
  </si>
  <si>
    <t>15121191</t>
  </si>
  <si>
    <t>Olej słonecznikowy surowy, pozostały</t>
  </si>
  <si>
    <t>15121990</t>
  </si>
  <si>
    <t>Olej słoneczn. i z krokosza balwierskiego bez surowego i frakcje, nawet rafin., niemodyf. chem. ., pozostały</t>
  </si>
  <si>
    <t>15141110</t>
  </si>
  <si>
    <t>Olej rzepak. lub rzepikowy, sur., o niskiej zaw. kwasu erukowego, nawet rafin., do zastos. techn. lub przem. innych niż prod. art. spoż. przez ludzi</t>
  </si>
  <si>
    <t>15159059</t>
  </si>
  <si>
    <t>Tłuszcze i oleje roślinne, surowe, stełe w opakowaniach o zawart. netto &gt; 1kg (z wył. do zastosowań technicz. lub przemysł., olejów z poz. 15071010-15159039)</t>
  </si>
  <si>
    <t>15180039</t>
  </si>
  <si>
    <t>Oleje roślinne, inne niż surowe, ciekłe, zmieszane, do zastosowań technicznych lub przemysłowych innych niż produkcja artykułów spożywanych przez ludzi</t>
  </si>
  <si>
    <t>17019910</t>
  </si>
  <si>
    <t>Cukier trzcinowy lub buraczany, w postaci stałej, biały, inny niż surowy, niezawierający dodatków aromatyzujących lub barwiących</t>
  </si>
  <si>
    <t>17019990</t>
  </si>
  <si>
    <t>Chemicznie czysta sacharoza, w postaci stałej, cukier trzcinowy l. buraczany, pozostały, niezawierający dodatków aromatyzujących lub barwiących</t>
  </si>
  <si>
    <t>17023090</t>
  </si>
  <si>
    <t>Glukoza i syrop glukozowy, bez izoglukozy, zaw. &lt; 20 % fruktozy, inne niż biały krystal. prosz., nawet aglomerowany</t>
  </si>
  <si>
    <t>17049099</t>
  </si>
  <si>
    <t>Wyroby cukiernicze niezawierające kakao, inne niż wymienione w pozycjach od 170410 do 17049081</t>
  </si>
  <si>
    <t>19021910</t>
  </si>
  <si>
    <t>Makarony niegotowane, nienadziewane ani nieprzygotowane inaczej, niezawierające jaj, mąki lub mączki, ze zwykłej pszenicy</t>
  </si>
  <si>
    <t>19021990</t>
  </si>
  <si>
    <t>Makarony niegotowane, nienadziewane ani nieprzygotowane inaczej, niezawierające jaj, zawierające mąkę lub mączkę, ze zwykłej pszenicy</t>
  </si>
  <si>
    <t>19023010</t>
  </si>
  <si>
    <t>Makarony suszone</t>
  </si>
  <si>
    <t>19041010</t>
  </si>
  <si>
    <t>Przetwory spożywcze otrzymane przez spęcznianie lub prażenie kukurydzy</t>
  </si>
  <si>
    <t>19043000</t>
  </si>
  <si>
    <t>Pszenica spęczniona</t>
  </si>
  <si>
    <t>19052010</t>
  </si>
  <si>
    <t>Piernik z dodatkiem imbiru i podobne, zawierający mniej niż 30 % masy sacharozy (włącznie z cukrem inwertowanym wyrażonym jako sacharoza)</t>
  </si>
  <si>
    <t>19052030</t>
  </si>
  <si>
    <t>Piernik z dodatkiem imbiru i podobne, zawierający 30 % masy lub więcej, ale mniej niż 50 % masy sacharozy (włącznie z cukrem inwertowanym wyrażonym jako sach.)</t>
  </si>
  <si>
    <t>19053119</t>
  </si>
  <si>
    <t>Herbatniki słodkie, całkowicie lub częściowo pokryte lub powleczone czekoladą l. in. przetworami zaw. kakao, w bezpośr. opak. o zawartości netto przekr. 85 g</t>
  </si>
  <si>
    <t>19053191</t>
  </si>
  <si>
    <t>Herbatniki kanapkowe, niepokryte lub powleczone czekoladą lub innymi przetworami z kakao, zawierające mniej niż 8 % masy tłuszczu mleka</t>
  </si>
  <si>
    <t>19053199</t>
  </si>
  <si>
    <t>Herbatniki inne niż kanapkowe, niepokryte lub powleczone czekoladą lub innymi przetworami z kakao, zawierające mniej niż 8 % masy tłuszczu mleka</t>
  </si>
  <si>
    <t>19053299</t>
  </si>
  <si>
    <t>Gofry i wafle z wyjątkiem solonych, nawet z nadzieniem, o zawartości wody nieprzekraczającej 10 % masy, niesolone, nienadziewane, niepokryte czekoladą</t>
  </si>
  <si>
    <t>19054010</t>
  </si>
  <si>
    <t>Sucharki</t>
  </si>
  <si>
    <t>19054090</t>
  </si>
  <si>
    <t>Tosty z chleba i podobne tosty</t>
  </si>
  <si>
    <t>19059070</t>
  </si>
  <si>
    <t>Wyroby piekarnicze, inne niż wymienione w pozycjach od 19051000 do 19059055,  zawierające &gt;=5 % masy sacharozy, cukru inwertowanego lub izoglukozy</t>
  </si>
  <si>
    <t>19059080</t>
  </si>
  <si>
    <t>Wyroby piekarnicze inne niż wymienione w pozycjach od 19051000 do 19059070</t>
  </si>
  <si>
    <t>20029019</t>
  </si>
  <si>
    <t>Pomidory przetworzone, zakons. inaczej niż octem lub kwasem octowym, o zaw. suchej masy mniejszej niż 12% masy w bezpośr. opak. o zaw. netto nieprzekr. 1 kg</t>
  </si>
  <si>
    <t>20052020</t>
  </si>
  <si>
    <t>Ziemniaki w postaci cienkich plasterków, smażone lub pieczone, nawet solone l. z przyprawami, w hermet. opakowaniach, do bezpośred. spożycia, niezamrożone</t>
  </si>
  <si>
    <t>20079997</t>
  </si>
  <si>
    <t>Dżemy, galaretki, przeciery, pasty z owoc. niecytrus., in. niż owoce tropikalne i jabłka, otrzymane przez got., słodzone, niehomogen., o zaw. cukru &lt;= 13 % masy</t>
  </si>
  <si>
    <t>20097919</t>
  </si>
  <si>
    <t>Sok jabłkowy niesfermentowany i niezawierający alkoholu, nawet z dodatkiem cukru, o liczbie Brixa &gt; 67, o wartości &gt; 22 E za 100 kg masy netto</t>
  </si>
  <si>
    <t>20098999</t>
  </si>
  <si>
    <t>Soki z owoców pozostałych gdzie indziej niewymienionych, o liczbie Brixa nieprzekr. 67, o wart. =&lt; 30 E za 100 kg masy netto, niezaw. dodatku cukru</t>
  </si>
  <si>
    <t>21021039</t>
  </si>
  <si>
    <t>Drożdże piekarnicze aktywne niesuszone</t>
  </si>
  <si>
    <t>21039090</t>
  </si>
  <si>
    <t>Sosy i przetwory z nich, zmieszane przypraw i mieszanki przypraw korzennych, gdzie indziej niewymienione</t>
  </si>
  <si>
    <t>21041000</t>
  </si>
  <si>
    <t>Zupy i buliony i preparaty do nich</t>
  </si>
  <si>
    <t>23033000</t>
  </si>
  <si>
    <t>Pozostałości i odpady browarnicze i gorzelniane</t>
  </si>
  <si>
    <t>23040000</t>
  </si>
  <si>
    <t>Makuchy i inne pozostałości stałe, nawet mielone lub w postaci granulek, pozostałe z ekstrakcji oleju sojowego</t>
  </si>
  <si>
    <t>23063000</t>
  </si>
  <si>
    <t>Makuchy i inne pozostałości stałe, nawet mielone lub w postaci granulek, pozostałe z ekstrakcji tłuszczów lub olejów, z nasion słonecznika</t>
  </si>
  <si>
    <t>Suma końcowa</t>
  </si>
  <si>
    <t>01062000</t>
  </si>
  <si>
    <t>Gady, żywe (włączając węże i żółwie)</t>
  </si>
  <si>
    <t>04022199</t>
  </si>
  <si>
    <t>Mleko i śmietana, niesłodzone, w proszku, granulkach l. innej stałej postaci o zawartości tłuszczu &gt; 27 % masy w opak. o zaw. netto przekr. 2,5 kg</t>
  </si>
  <si>
    <t>04072100</t>
  </si>
  <si>
    <t>Jaja ptactwa z gatunku Gallus domesticus w skorupkach, świeże: niezapłodnione do inkubacji</t>
  </si>
  <si>
    <t>04109000</t>
  </si>
  <si>
    <t>Pozostałe jadalne produkty pochodzenia zwierzęcego, gdzie indziej niewymienione ani niewłączone</t>
  </si>
  <si>
    <t>06021090</t>
  </si>
  <si>
    <t>Sadzonki nieukorzenione i zrazy oprócz winorośli</t>
  </si>
  <si>
    <t>07134000</t>
  </si>
  <si>
    <t>Soczewica suszona, łuskana, nawet bez skórki lub dzielona</t>
  </si>
  <si>
    <t>08029990</t>
  </si>
  <si>
    <t>Pozostałe orzechy, świeże lub suszone, nawet łuskane lub obrane, gdzie indziej niesklasyfikowane</t>
  </si>
  <si>
    <t>08111090</t>
  </si>
  <si>
    <t>Truskawki i poziomki niegotowane lub gotowane na parze lub w wodzie, zamrożone, niezawierające cukru lub innego środka słodzącego</t>
  </si>
  <si>
    <t>08112039</t>
  </si>
  <si>
    <t>Porzeczki czarne niegotowane lub gotowane na parze lub w wodzie, zamrożone, niezawierające dodatku cukru lub innego środka słodzącego</t>
  </si>
  <si>
    <t>08112051</t>
  </si>
  <si>
    <t>Porzeczki czerwone niegotowane lub gotowane na parze lub w wodzie, zamrożone, niezawierające dodatku cukru lub innego środka słodzącego</t>
  </si>
  <si>
    <t>08112059</t>
  </si>
  <si>
    <t>Jeżyny i morwy niegotowane lub gotowane na parze lub w wodzie, zamrożone, niezawierające dodatku cukru lub innego środka słodzącego</t>
  </si>
  <si>
    <t>09024000</t>
  </si>
  <si>
    <t>Herbata czarna (fementowana) i herbata częściowo fermentowana, w bezpośrednich opakowaniach o zawartości przekraczającej 3 kg</t>
  </si>
  <si>
    <t>09092100</t>
  </si>
  <si>
    <t>Nasiona kolendry, nierozgniatane ani niemielone</t>
  </si>
  <si>
    <t>10081000</t>
  </si>
  <si>
    <t>Nasiona gryki</t>
  </si>
  <si>
    <t>10083000</t>
  </si>
  <si>
    <t>Ziarno mozgi kanaryjskiej</t>
  </si>
  <si>
    <t>11029090</t>
  </si>
  <si>
    <t>Mąka ze zbóż innych niż pszenica lub meslin z wyłączeniem: mąki żytniej, kukurydzianej, ryżowej, jęczmiennej i owsianej</t>
  </si>
  <si>
    <t>11031110</t>
  </si>
  <si>
    <t>Kasze i mączki: z pszenicy durum</t>
  </si>
  <si>
    <t>11031310</t>
  </si>
  <si>
    <t>Kasze i mączki: z kukurydzy o zawartości tłuszczu nieprzekraczającej 1,5 % masy</t>
  </si>
  <si>
    <t>11041950</t>
  </si>
  <si>
    <t>Ziarna z kukurydzy, miażdżone lub płatkowane</t>
  </si>
  <si>
    <t>11041999</t>
  </si>
  <si>
    <t>Ziarna zbóż z wyjątkiem ziarna: jęczmienia, owsa, pszenicy, żyta, kukurydzy, ryżu, miażdżone lub płatkowane</t>
  </si>
  <si>
    <t>11042904</t>
  </si>
  <si>
    <t>Ziarno z jęczmienia, łuszczone (łuskane lub obierane), nawet krojone lub śrutowane</t>
  </si>
  <si>
    <t>11071019</t>
  </si>
  <si>
    <t>Słód z pszenicy w innej postaci niż mąka, niepalony</t>
  </si>
  <si>
    <t>12149090</t>
  </si>
  <si>
    <t>Produkty pastewne nawet granulowane, z wyłączeniem mączki i granulek z lucerny, buraków pastewnych, brukwi i pozostałych korzeni pastewnych</t>
  </si>
  <si>
    <t>15122990</t>
  </si>
  <si>
    <t>Olej bawełniany, inny niż surowy, oraz jego frakcje, nawet rafinowane., ale niemodyfikowane chem., pozostały</t>
  </si>
  <si>
    <t>15171090</t>
  </si>
  <si>
    <t>Margaryna, z wyłączeniem margaryny płynnej, inna niż zawierająca &gt; 10 % ale =&lt; 15 % masy tłuszczów z mleka</t>
  </si>
  <si>
    <t>17049075</t>
  </si>
  <si>
    <t>Toffi, karmelki i podobne cukierki, niezawierające kakao</t>
  </si>
  <si>
    <t>18061030</t>
  </si>
  <si>
    <t>Proszek kakaowy zaw. 65 % l. więcej, ale mniej niż 80 % masy, sacharozy (włącz. z cukrem inwertowanym wyraż. jako sacharoza) l. izoglukozy wyraż. jako sacharoza</t>
  </si>
  <si>
    <t>18063100</t>
  </si>
  <si>
    <t>Przetwory spożywcze zawierające kakao, w blokach, tabliczkach lub batonach, inne niż wymienione w pozycjach od 18062010 do 18062095, nadziewane</t>
  </si>
  <si>
    <t>18069060</t>
  </si>
  <si>
    <t>Wyroby do smarowania zawierające kakao</t>
  </si>
  <si>
    <t>19041090</t>
  </si>
  <si>
    <t>Przetwory spożywcze otrzymane przez spęcznianie lub prażenie zbóż lub produktów zbożowych, z wyjątkiem kukurydzy i ryżu</t>
  </si>
  <si>
    <t>20029080</t>
  </si>
  <si>
    <t>Pomidory przetworzone lub zakonserwowane inaczej niż octem lub kwasem octowym, o zawartości suchej masy &gt; 34% masy (z wył. całych lub w kawałkach)</t>
  </si>
  <si>
    <t>20079933</t>
  </si>
  <si>
    <t>Dżemy, galaretki, przeciery i pasty z truskawek, poziomek, otrzymane przez gotowanie, słodzone, niehomogenizowane, o zawartości cukru przekraczającej 30 % masy</t>
  </si>
  <si>
    <t>20079935</t>
  </si>
  <si>
    <t>Dżemy, galaretki, przeciery i pasty z malin, otrzymane przez gotowanie, słodzone, niehomogenizowane, o zawartości cukru przekraczającej 30 % masy</t>
  </si>
  <si>
    <t>20079939</t>
  </si>
  <si>
    <t>Przecier i pasty z owoców niecytrusowych, bez śliwek, truskawek, czereśni, wiśni, malin, otrzym. przez gotow., sł., niehomogen., o zaw. cukru przekr. 30 % masy</t>
  </si>
  <si>
    <t>20089759</t>
  </si>
  <si>
    <t>Mieszanki owoców z wyjątkiem tropikalnych, pozost., inne niż obj. podpoz.200819, przetw. lub zakons., z dod. cukru, w opak. o zaw. netto &gt;1 kg, niezaw. alkoholu</t>
  </si>
  <si>
    <t>20089774</t>
  </si>
  <si>
    <t>Mieszanki owoców nie tropik. przetworz. l. zakons., niezaw. alk., zaw. dodat. cukru, w bezpośr. opak. o zaw. netto &lt;= 1 kg, udział pojedynczych owoców &lt;=50%</t>
  </si>
  <si>
    <t>20091998</t>
  </si>
  <si>
    <t>Sok pomarańczowy niesfermentow. i niezaw. alkoholu, niezamr., o liczbie Brixa &gt; 20, ale &lt;= 67, inny niż w poz. 20091991</t>
  </si>
  <si>
    <t>20092999</t>
  </si>
  <si>
    <t>Sok grejpfrutowy, sok z pomelo, niesfermentowany i niezawierający alkoholu, nawet z dodatkiem cukru, o liczbie Brixa &gt; 20, ale &lt;= 67</t>
  </si>
  <si>
    <t>20093959</t>
  </si>
  <si>
    <t>Sok cytrynowy, niesfermentowany, bez alkoholu, o liczbie Brixa &gt; 20, ale &lt;= 67, o wartości nieprzekr. 30 E za 100 kg masy netto, niezawierający dodatku cukru</t>
  </si>
  <si>
    <t>20094999</t>
  </si>
  <si>
    <t>Sok ananasowy niesfermentowany i niezaw. alkoholu, o liczbie Brixa &gt; 20, ale &lt;= 67, o wartości &lt;= 30 E za 100 kg masy netto, niezaw. dodatku cukru</t>
  </si>
  <si>
    <t>20096990</t>
  </si>
  <si>
    <t>Sok winogronowy (wł. moszcz) niezaw. alkoholu, o liczbie Brixa &gt; 30, ale &lt;= 67, o wartości &lt;= 18 E za 100 kg masy netto, zaw. dodatek cukru &lt;= 30% masy</t>
  </si>
  <si>
    <t>20098195</t>
  </si>
  <si>
    <t>Soki z owoców z gatunku Vaccinium macrocarpon, niesfermentowane, o liczbie &lt;=  67 w 20°C (z wył. z dodatkiem cukru lub alkoholu)</t>
  </si>
  <si>
    <t>20098936</t>
  </si>
  <si>
    <t>Sok z owoców tropikalnych, pozostały, ginw., niesferment. i niezaw. alkoholu, nawet z cukrem, o liczbie Brixa &gt; 67, o wartości &gt; 30 E za 100 kg masy</t>
  </si>
  <si>
    <t>20098938</t>
  </si>
  <si>
    <t>Sok z owoców innych niż tropikalne, pozostały, ginw., niesferment. i niezaw. alkoholu, nawet z cukrem, o liczbie Brixa &gt; 67, o wartości &gt; 30 E za 100 kg masy</t>
  </si>
  <si>
    <t>20098969</t>
  </si>
  <si>
    <t>Sok gruszkowy, niesfermentowany i niezawierający alkoholu, o liczbie Brixa &lt;= 67, o wartości &lt;= 18 Euro za 100 kg masy netto, niezawierający dodatku cukru</t>
  </si>
  <si>
    <t>20098996</t>
  </si>
  <si>
    <t>Soki wiśniowy i czereśniowy, ginw. o liczbie Brixa nieprzekr. 67, o wart. nieprzekr. 30 E za 100 kg masy netto, niezawierające dodatku cukru</t>
  </si>
  <si>
    <t>20099059</t>
  </si>
  <si>
    <t>Mieszanki soków owocowych innych niż owoców cytrusowych i soku ananasowego, o liczbie Brixa =&lt; 67, o wartości &gt; 30 E za 100 kg masy netto, niezaw. dodat. cukru</t>
  </si>
  <si>
    <t>21032000</t>
  </si>
  <si>
    <t>Ketchup pomidorowy i inne sosy pomidorowe</t>
  </si>
  <si>
    <t>21033090</t>
  </si>
  <si>
    <t>Gotowa musztarda</t>
  </si>
  <si>
    <t>21069059</t>
  </si>
  <si>
    <t>Syropy cukrowe aromatyzowane lub barwione, oprócz laktozowych, glukozowych i z maltodekstryn</t>
  </si>
  <si>
    <t>22019000</t>
  </si>
  <si>
    <t>Wody pozostałe, niezawierające dodatku cukru lub innego środka słodzącego ani aromatyzującego; lód i śnieg</t>
  </si>
  <si>
    <t>23032010</t>
  </si>
  <si>
    <t>Wysłodki buraczane</t>
  </si>
  <si>
    <t>23062000</t>
  </si>
  <si>
    <t>Makuchy i inne pozostałości stałe, nawet mielone lub w postaci granulek, pozostałe z ekstrakcji tłuszczów lub olejów, z nasion lnu</t>
  </si>
  <si>
    <t>23099096</t>
  </si>
  <si>
    <t>Karma dla zwierząt z wył. poz. od 230910 do 23099091</t>
  </si>
  <si>
    <t>12079996</t>
  </si>
  <si>
    <t>Nasiona i owoce oleiste, nawet łamane, inne niż objęte pozycjami od 12071000 do 12079991, inne niż do siewu</t>
  </si>
  <si>
    <t>13022010</t>
  </si>
  <si>
    <t>Substancje pektynowe, pektyniany i pektany, nawet modyfikowane, suche</t>
  </si>
  <si>
    <t>10051015</t>
  </si>
  <si>
    <t>Kukurydza - hybrydy, zwykłe</t>
  </si>
  <si>
    <t>07061000</t>
  </si>
  <si>
    <t>Marchew i rzepa, świeże lub schłodzone</t>
  </si>
  <si>
    <t>11042905</t>
  </si>
  <si>
    <t>Ziarna z jęczmienia - perełkowane</t>
  </si>
  <si>
    <t>15179099</t>
  </si>
  <si>
    <t>Wyroby z tłuszczów i olejów zwierzęc., roślin. lub mikrobiol. i z ich frakcji, in. niż jadalne tłusz. i oleje i ich frakcje z poz. 1516 i margaryna stała, ginw.</t>
  </si>
  <si>
    <t>15180095</t>
  </si>
  <si>
    <t>Mieszaniny lub przetwory z tłuszczów i olejów zwierzęcych, lub z tłuszczów i olejów zwierzęcych, roślinnych lub mikrobiologicznych, i ich frakcje, niejadalne</t>
  </si>
  <si>
    <t>23011000</t>
  </si>
  <si>
    <t>Mąki, mączki i granulki, z mięsa i podrobów; skwarki</t>
  </si>
  <si>
    <t>01064100</t>
  </si>
  <si>
    <t>Pszczoły żywe</t>
  </si>
  <si>
    <t>07132000</t>
  </si>
  <si>
    <t>Cieciorka (ciecierzyca) suszona, łuskana, nawet bez skórki lub dzielona</t>
  </si>
  <si>
    <t>10011900</t>
  </si>
  <si>
    <t>Pszenica durum z wyjątkiem nasion</t>
  </si>
  <si>
    <t>11031940</t>
  </si>
  <si>
    <t>Kasze i mączki z owsa</t>
  </si>
  <si>
    <t>11042989</t>
  </si>
  <si>
    <t>Ziarna zbóż pozostałych, z wyj.: owsa, kukurydzy, jęczmienia, pszenicy, żyta, obrobione inaczej niż: miażdżone, płatkowane, łuszczone, perełkowane, śrutowane</t>
  </si>
  <si>
    <t>20052010</t>
  </si>
  <si>
    <t>Ziemniaki w postaci mąki, mączki lub płatków, zakonserwowane inaczej niż octem lub kwasem octowym, niezamrożone</t>
  </si>
  <si>
    <t>07133390</t>
  </si>
  <si>
    <t>Fasola włącznie z białą groszkową (Phaseolus vulgaris) z wyjątkiem fasoli do siewu, suszona, łuskana, nawet bez skórki lub dzielona</t>
  </si>
  <si>
    <t>12019000</t>
  </si>
  <si>
    <t>Nasiona soi, nawet łamane, inne niż w poz. 12011000</t>
  </si>
  <si>
    <t>15159099</t>
  </si>
  <si>
    <t>Pozostałe oleje rośl., ich frakcje b. 15151100 - 15159039, bez surowych, rafin., niemodyfik., pozostałe, stałe, w opak. &gt; 1 kg oraz ciekłe</t>
  </si>
  <si>
    <t>04041002</t>
  </si>
  <si>
    <t>Serwatka, również zmodyfikowana, niesłodzona, w proszku, granul. lub innej stałej postaci, o zaw. białka &lt;= 15 % masy, o zaw. tłuszczu &lt;= 1,5 % masy</t>
  </si>
  <si>
    <t>11042240</t>
  </si>
  <si>
    <t>Ziarna z owsa, łuszczone (łuskane lub obierane), nawet krojone lub śrutowane</t>
  </si>
  <si>
    <t>15012010</t>
  </si>
  <si>
    <t>Tłuszcz ze świń, pozostały, z wyjątkiem smalcu, do zastosowań przemysłowych innych niż produkcja artykułów spożywanych przez ludzi</t>
  </si>
  <si>
    <t>15019000</t>
  </si>
  <si>
    <t>Tłuszcz z drobiu, pozostały</t>
  </si>
  <si>
    <t>15029010</t>
  </si>
  <si>
    <t>Tłuszcze z bydła, owiec lub kóz, z wyjątkiem łoju, do zastosowań przemysłowych innych niż produkcja artykułów spożywanych przez ludzi</t>
  </si>
  <si>
    <t>17049071</t>
  </si>
  <si>
    <t>Cukierki z masy gotowanej, nawet nadziewane, niezawierające kakao</t>
  </si>
  <si>
    <t>21021031</t>
  </si>
  <si>
    <t>Drożdże piekarnicze aktywne suszone</t>
  </si>
  <si>
    <t>04021019</t>
  </si>
  <si>
    <t>Mleko i śmietana, niesłodzone, w proszku, granulkach lub w innej stałej postaci o zaw. tłuszczu nieprzekr. 1,5 % masy, w opak. o zaw. netto &gt; 2,5 kg</t>
  </si>
  <si>
    <t>11041290</t>
  </si>
  <si>
    <t>Ziarna z owsa, płatkowane</t>
  </si>
  <si>
    <t>11041910</t>
  </si>
  <si>
    <t>Ziarna z pszenicy, miażdżone lub płatkowane</t>
  </si>
  <si>
    <t>11042917</t>
  </si>
  <si>
    <t>Ziarna łuszczone (łuskane lub obierane), nawet krojone lub śrutowane, ze zbóż innych niż owies, kukurydza, jęczmień i ryż</t>
  </si>
  <si>
    <t>12040090</t>
  </si>
  <si>
    <t>Nasiona lnu, nawet łamane, nie do siewu</t>
  </si>
  <si>
    <t>12129995</t>
  </si>
  <si>
    <t>Produkty roślinne, świeże, schłodzone, zamrożone lub suszone, inne niż objęte pozycjami od 12122100 do 12129949</t>
  </si>
  <si>
    <t>14019000</t>
  </si>
  <si>
    <t>Trzciny, sitowie, łoziny, rafia, słoma zbożowa czyszczona, bielona lub barwiona i łyko lipowe, stosowane do wyplatania</t>
  </si>
  <si>
    <t>21022019</t>
  </si>
  <si>
    <t>Drożdże nieaktywne w tabletkach lub w podobnej postaci, lub w bezpośrednich opakowaniach o zawartości netto przekraczającej 1 kg</t>
  </si>
  <si>
    <t>21069092</t>
  </si>
  <si>
    <t>Syropy cukrowe niearomatyzowane lub niebarwione, niezawierające lub zaw. mniej niż: 1,5 % masy tł. mleka, 5 % masy sach. l. izo- , 5 % masy glukozy l. skrobi</t>
  </si>
  <si>
    <t>23091011</t>
  </si>
  <si>
    <t>Karma dla psów, kotów, pakowana do sprzedaży detal., niezawierająca lub zaw. &lt;=10% j masy skrobi, niezawierająca lub zaw. &lt; 10 % masy produktów mlecznych</t>
  </si>
  <si>
    <t>01012990</t>
  </si>
  <si>
    <t>Konie żywe nierasowe, nie do uboju</t>
  </si>
  <si>
    <t>01064900</t>
  </si>
  <si>
    <t>Owady żywe, inne niż pszczoły</t>
  </si>
  <si>
    <t>05119910</t>
  </si>
  <si>
    <t>Ścięgna, ścinki i odpadki surowych skór lub skórek</t>
  </si>
  <si>
    <t>06029010</t>
  </si>
  <si>
    <t>Grzybnia żywa</t>
  </si>
  <si>
    <t>07108069</t>
  </si>
  <si>
    <t>Grzyby (niegotowane lub gotowane na parze albo wodzie), zamrożone, oprócz grzybów z rodzaju Agaricus</t>
  </si>
  <si>
    <t>08119095</t>
  </si>
  <si>
    <t>Owoce i orzechy niegotowane lub gotowane na parze lub w wodzie, zamrożone, niezawierające dodatku cukru lub innego środka słodzącego gdzie indziej niewymienione</t>
  </si>
  <si>
    <t>10039000</t>
  </si>
  <si>
    <t>Jęczmień z wyjątkiem nasion</t>
  </si>
  <si>
    <t>10079000</t>
  </si>
  <si>
    <t>Ziarno sorgo, pozostałe, z wyjątkiem nasion</t>
  </si>
  <si>
    <t>11042959</t>
  </si>
  <si>
    <t>Ziarna zbóż pozostałych, z wyjątkiem: owsa, kukurydzy, jęczmienia, pszenicy, żyta, ryżu obrobione wyłącznie przez śrutowanie</t>
  </si>
  <si>
    <t>22087010</t>
  </si>
  <si>
    <t>Likiery i kordiały w pojemnikach o objętości 2 litry lub mniejszej</t>
  </si>
  <si>
    <t>22087090</t>
  </si>
  <si>
    <t>Likiery i kordiały w pojemnikach o objętości większej niż 2 litry</t>
  </si>
  <si>
    <t>23091031</t>
  </si>
  <si>
    <t>Karma dla psów, kotów, pakowana do sprzedaży detalicznej, zawierająca &gt;10% i &lt;= 30 % masy skrobi, niezawierająca lub zaw. &lt; 10 % masy produktów mlecznych</t>
  </si>
  <si>
    <t>Import produktów rolnych w okresie od</t>
  </si>
  <si>
    <t>do</t>
  </si>
  <si>
    <t>r.</t>
  </si>
  <si>
    <t>Kraj pochodzenia towaru - Ukraina</t>
  </si>
  <si>
    <t>Kod procedury - 40 (jednoczesne dopuszczenie do obrotu i wprowadzenie do obrotu krajowego)</t>
  </si>
  <si>
    <t>poziom szczegółowości towarów: kod CN (8 znaków)</t>
  </si>
  <si>
    <t>Dane zaprezentowane w poniższej tabeli zawierają towary pochodzenia ukraińskiego, które zostały dopuszczone do obrotu na terenie Polski oraz zostały zaimportowane przez podmioty, które zadeklarowały swoją siedzibę na terenie wojwództwa Podkarpackiego. Podmioty zostały wyselekcjonowane na podstawie kodów pocztowych, które zaczynają się od znaków: 35, 36, 37, 38 i 39.</t>
  </si>
  <si>
    <t>Dane zaprezentowane w poniższej tabeli zawierają towary pochodzenia ukraińskiego, które zostały dopuszczone do obrotu na terenie Polski przez oddziały celne znajdujące się w strukturze Izby Administracji Skarbowej w Rzeszowie. Zgłoszenia z towarami zostały wyselekcjonowane na podstawie numerów MRN, które zaczynają się od znaków: 23PL40 i 24PL40.</t>
  </si>
  <si>
    <t>31.12-06.01</t>
  </si>
  <si>
    <t>Etykiety kolumn</t>
  </si>
  <si>
    <t>Masa towarów importowanych w tonach</t>
  </si>
  <si>
    <t>2024-05-26</t>
  </si>
  <si>
    <t>26.05.2024</t>
  </si>
  <si>
    <t>01.06.2024</t>
  </si>
  <si>
    <t>T22</t>
  </si>
  <si>
    <t>20079950</t>
  </si>
  <si>
    <t>Dżemy, galaretki, przeciery i pasty z owoców niecytrusowych, otrzymane przez gotowanie, słodzone, niehomogen., o zaw. cukru &gt; 13 % masy, ale &lt;= 30 % masy</t>
  </si>
  <si>
    <t>05059000</t>
  </si>
  <si>
    <t>Skóry, części ptaków z piórami, puchem; pióra, puch nie do wypychania, nie bardziej obrob. niż oczyszczone, zdezynfek. l. zakons.; proszek, odpadki, części piór</t>
  </si>
  <si>
    <t>05119190</t>
  </si>
  <si>
    <t>Produkty z ryb lub skorupiaków, mięczaków lub pozostałych bezkręgowców wodnych; martwe zwierzęta objęte działem 3: z wyjątkiem odpadków rybnych</t>
  </si>
  <si>
    <t>12075090</t>
  </si>
  <si>
    <t>Nasiona gorczycy, nawet łamane, nie do siewu</t>
  </si>
  <si>
    <t>21031000</t>
  </si>
  <si>
    <t>Sos sojowy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</si>
</sst>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_-* #,##0.00_-;\-* #,##0.00_-;_-* &quot;-&quot;??_-;_-@_-"/>
    <numFmt numFmtId="165" formatCode="#,##0.0"/>
  </numFmts>
  <fonts count="9" x14ac:knownFonts="1">
    <font>
      <sz val="11"/>
      <color theme="1"/>
      <name val="Calibri"/>
      <family val="2"/>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b/>
      <sz val="14"/>
      <name val="Calibri"/>
      <family val="2"/>
      <charset val="238"/>
      <scheme val="minor"/>
    </font>
    <font>
      <b/>
      <sz val="13"/>
      <name val="Calibri"/>
      <family val="2"/>
      <charset val="238"/>
      <scheme val="minor"/>
    </font>
    <font>
      <b/>
      <sz val="13"/>
      <color theme="1"/>
      <name val="Calibri"/>
      <family val="2"/>
      <charset val="238"/>
      <scheme val="minor"/>
    </font>
    <font>
      <b/>
      <sz val="11"/>
      <color rgb="FFFF0000"/>
      <name val="Calibri"/>
      <family val="2"/>
      <charset val="238"/>
      <scheme val="minor"/>
    </font>
    <font>
      <sz val="11"/>
      <name val="Calibri"/>
      <family val="2"/>
      <charset val="238"/>
      <scheme val="minor"/>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164" fontId="2" fillId="0" borderId="0" applyFont="0" applyFill="0" applyBorder="0" applyAlignment="0" applyProtection="0"/>
    <xf numFmtId="0" fontId="1" fillId="0" borderId="0"/>
    <xf numFmtId="164" fontId="2" fillId="0" borderId="0" applyFont="0" applyFill="0" applyBorder="0" applyAlignment="0" applyProtection="0"/>
    <xf numFmtId="43" fontId="2" fillId="0" borderId="0" applyFont="0" applyFill="0" applyBorder="0" applyAlignment="0" applyProtection="0"/>
  </cellStyleXfs>
  <cellXfs count="50">
    <xf numFmtId="0" fontId="0" fillId="0" borderId="0" xfId="0"/>
    <xf numFmtId="49" fontId="4" fillId="0" borderId="0" xfId="0" applyNumberFormat="1" applyFont="1" applyAlignment="1">
      <alignment vertical="top"/>
    </xf>
    <xf numFmtId="14" fontId="6" fillId="0" borderId="0" xfId="0" applyNumberFormat="1" applyFont="1"/>
    <xf numFmtId="0" fontId="6" fillId="0" borderId="0" xfId="0" applyFont="1" applyAlignment="1">
      <alignment horizontal="center"/>
    </xf>
    <xf numFmtId="14" fontId="6" fillId="0" borderId="0" xfId="0" applyNumberFormat="1" applyFont="1" applyAlignment="1"/>
    <xf numFmtId="49" fontId="6" fillId="0" borderId="0" xfId="0" applyNumberFormat="1" applyFont="1" applyAlignment="1"/>
    <xf numFmtId="49" fontId="7" fillId="0" borderId="0" xfId="0" applyNumberFormat="1" applyFont="1" applyAlignment="1">
      <alignment vertical="top"/>
    </xf>
    <xf numFmtId="49" fontId="7" fillId="0" borderId="0" xfId="0" applyNumberFormat="1" applyFont="1" applyAlignment="1">
      <alignment wrapText="1"/>
    </xf>
    <xf numFmtId="49" fontId="0" fillId="0" borderId="0" xfId="0" applyNumberFormat="1" applyAlignment="1"/>
    <xf numFmtId="49" fontId="8" fillId="0" borderId="0" xfId="0" applyNumberFormat="1" applyFont="1" applyAlignment="1">
      <alignment vertical="top"/>
    </xf>
    <xf numFmtId="49" fontId="8" fillId="0" borderId="0" xfId="0" applyNumberFormat="1" applyFont="1" applyAlignment="1">
      <alignment wrapText="1"/>
    </xf>
    <xf numFmtId="0" fontId="0" fillId="0" borderId="0" xfId="0"/>
    <xf numFmtId="49" fontId="0" fillId="0" borderId="0" xfId="0" applyNumberFormat="1" applyAlignment="1">
      <alignment wrapText="1"/>
    </xf>
    <xf numFmtId="14" fontId="1" fillId="3" borderId="0" xfId="2" applyNumberFormat="1" applyFill="1"/>
    <xf numFmtId="14" fontId="1" fillId="0" borderId="0" xfId="2" applyNumberFormat="1"/>
    <xf numFmtId="0" fontId="0" fillId="0" borderId="0" xfId="0" pivotButton="1"/>
    <xf numFmtId="0" fontId="0" fillId="0" borderId="1" xfId="0" applyBorder="1"/>
    <xf numFmtId="49" fontId="5" fillId="0" borderId="0" xfId="0" applyNumberFormat="1" applyFont="1" applyAlignment="1">
      <alignment horizontal="right"/>
    </xf>
    <xf numFmtId="0" fontId="0" fillId="0" borderId="0" xfId="0" applyAlignment="1">
      <alignment wrapText="1"/>
    </xf>
    <xf numFmtId="0" fontId="0" fillId="0" borderId="1" xfId="0" applyBorder="1" applyAlignment="1">
      <alignment wrapText="1"/>
    </xf>
    <xf numFmtId="0" fontId="0" fillId="0" borderId="5" xfId="0" applyBorder="1"/>
    <xf numFmtId="0" fontId="0" fillId="2" borderId="5" xfId="0" applyFill="1" applyBorder="1"/>
    <xf numFmtId="0" fontId="0" fillId="2" borderId="5" xfId="0" applyFill="1" applyBorder="1" applyAlignment="1">
      <alignment wrapText="1"/>
    </xf>
    <xf numFmtId="0" fontId="0" fillId="2" borderId="6" xfId="0" applyFill="1" applyBorder="1"/>
    <xf numFmtId="0" fontId="0" fillId="2" borderId="6" xfId="0" applyFill="1" applyBorder="1" applyAlignment="1">
      <alignment wrapText="1"/>
    </xf>
    <xf numFmtId="0" fontId="0" fillId="2" borderId="1" xfId="0" applyFill="1" applyBorder="1" applyAlignment="1">
      <alignment horizontal="center"/>
    </xf>
    <xf numFmtId="165" fontId="0" fillId="0" borderId="1" xfId="0" applyNumberFormat="1" applyBorder="1"/>
    <xf numFmtId="0" fontId="0" fillId="2" borderId="3" xfId="0" applyFill="1" applyBorder="1" applyAlignment="1">
      <alignment horizontal="center"/>
    </xf>
    <xf numFmtId="0" fontId="0" fillId="4" borderId="5" xfId="0" applyFill="1" applyBorder="1"/>
    <xf numFmtId="0" fontId="0" fillId="4" borderId="7" xfId="0" applyFill="1" applyBorder="1" applyAlignment="1">
      <alignment horizontal="center"/>
    </xf>
    <xf numFmtId="0" fontId="0" fillId="4" borderId="1" xfId="0" applyFill="1" applyBorder="1"/>
    <xf numFmtId="0" fontId="0" fillId="4" borderId="1" xfId="0" applyFill="1" applyBorder="1" applyAlignment="1">
      <alignment wrapText="1"/>
    </xf>
    <xf numFmtId="165" fontId="0" fillId="4" borderId="1" xfId="0" applyNumberFormat="1" applyFill="1" applyBorder="1"/>
    <xf numFmtId="165" fontId="0" fillId="4" borderId="7" xfId="0" applyNumberFormat="1" applyFill="1" applyBorder="1"/>
    <xf numFmtId="0" fontId="0" fillId="2" borderId="0" xfId="0" applyFill="1"/>
    <xf numFmtId="0" fontId="0" fillId="2" borderId="1" xfId="0" applyFill="1" applyBorder="1"/>
    <xf numFmtId="0" fontId="0" fillId="2" borderId="0" xfId="0" applyFill="1" applyAlignment="1">
      <alignment wrapText="1"/>
    </xf>
    <xf numFmtId="0" fontId="0" fillId="0" borderId="5" xfId="0" applyBorder="1" applyAlignment="1">
      <alignment wrapText="1"/>
    </xf>
    <xf numFmtId="165" fontId="0" fillId="0" borderId="5" xfId="0" applyNumberFormat="1" applyBorder="1"/>
    <xf numFmtId="165" fontId="0" fillId="4" borderId="5" xfId="0" applyNumberFormat="1" applyFill="1" applyBorder="1"/>
    <xf numFmtId="0" fontId="0" fillId="2" borderId="7" xfId="0" applyFill="1" applyBorder="1" applyAlignment="1">
      <alignment horizontal="center"/>
    </xf>
    <xf numFmtId="165" fontId="0" fillId="0" borderId="7" xfId="0" applyNumberFormat="1" applyFill="1" applyBorder="1"/>
    <xf numFmtId="0" fontId="0" fillId="2" borderId="7" xfId="0" applyFill="1" applyBorder="1"/>
    <xf numFmtId="0" fontId="0" fillId="2" borderId="8" xfId="0" applyFill="1" applyBorder="1"/>
    <xf numFmtId="0" fontId="0" fillId="4" borderId="6" xfId="0" applyFill="1" applyBorder="1"/>
    <xf numFmtId="165" fontId="0" fillId="0" borderId="1" xfId="0" applyNumberFormat="1" applyFill="1" applyBorder="1"/>
    <xf numFmtId="49" fontId="3" fillId="0" borderId="0" xfId="0" applyNumberFormat="1" applyFont="1" applyAlignment="1">
      <alignment horizontal="left" wrapText="1"/>
    </xf>
    <xf numFmtId="49" fontId="3" fillId="2" borderId="3"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cellXfs>
  <cellStyles count="5">
    <cellStyle name="Dziesiętny 2" xfId="4"/>
    <cellStyle name="Dziesiętny 3" xfId="3"/>
    <cellStyle name="Dziesiętny 4" xfId="1"/>
    <cellStyle name="Normalny" xfId="0" builtinId="0"/>
    <cellStyle name="Normalny 2" xfId="2"/>
  </cellStyles>
  <dxfs count="50">
    <dxf>
      <numFmt numFmtId="165" formatCode="#,##0.0"/>
      <fill>
        <patternFill patternType="solid">
          <fgColor indexed="64"/>
          <bgColor theme="6" tint="0.79998168889431442"/>
        </patternFill>
      </fill>
      <border diagonalUp="0" diagonalDown="0" outline="0">
        <left style="thin">
          <color indexed="64"/>
        </left>
        <right style="thin">
          <color indexed="64"/>
        </right>
        <top style="thin">
          <color indexed="64"/>
        </top>
        <bottom style="thin">
          <color indexed="64"/>
        </bottom>
      </border>
    </dxf>
    <dxf>
      <numFmt numFmtId="165" formatCode="#,##0.0"/>
      <fill>
        <patternFill patternType="solid">
          <fgColor indexed="64"/>
          <bgColor theme="6" tint="0.79998168889431442"/>
        </patternFill>
      </fill>
      <border diagonalUp="0" diagonalDown="0" outline="0">
        <left style="thin">
          <color indexed="64"/>
        </left>
        <right style="thin">
          <color indexed="64"/>
        </right>
        <top style="thin">
          <color indexed="64"/>
        </top>
        <bottom style="thin">
          <color indexed="64"/>
        </bottom>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165" formatCode="#,##0.0"/>
      <fill>
        <patternFill patternType="solid">
          <fgColor indexed="64"/>
          <bgColor theme="6" tint="0.79998168889431442"/>
        </patternFill>
      </fill>
      <border diagonalUp="0" diagonalDown="0">
        <left style="thin">
          <color indexed="64"/>
        </left>
        <right style="thin">
          <color indexed="64"/>
        </right>
        <top style="thin">
          <color indexed="64"/>
        </top>
        <bottom style="thin">
          <color indexed="64"/>
        </bottom>
        <vertical/>
        <horizontal/>
      </border>
    </dxf>
    <dxf>
      <numFmt numFmtId="165" formatCode="#,##0.0"/>
      <fill>
        <patternFill patternType="solid">
          <fgColor indexed="64"/>
          <bgColor theme="6" tint="0.79998168889431442"/>
        </patternFill>
      </fill>
      <border diagonalUp="0" diagonalDown="0">
        <left style="thin">
          <color indexed="64"/>
        </left>
        <right style="thin">
          <color indexed="64"/>
        </right>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numFmt numFmtId="165" formatCode="#,##0.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5446.606705787039" createdVersion="6" refreshedVersion="6" minRefreshableVersion="3" recordCount="23">
  <cacheSource type="worksheet">
    <worksheetSource name="Tabela_MonitorTyg_RolneImDatyWoj"/>
  </cacheSource>
  <cacheFields count="8">
    <cacheField name="Tydz" numFmtId="0">
      <sharedItems containsSemiMixedTypes="0" containsString="0" containsNumber="1" containsInteger="1" minValue="1" maxValue="53" count="23">
        <n v="7"/>
        <n v="22"/>
        <n v="8"/>
        <n v="19"/>
        <n v="10"/>
        <n v="1"/>
        <n v="14"/>
        <n v="2"/>
        <n v="4"/>
        <n v="3"/>
        <n v="16"/>
        <n v="6"/>
        <n v="53"/>
        <n v="5"/>
        <n v="17"/>
        <n v="9"/>
        <n v="21"/>
        <n v="13"/>
        <n v="12"/>
        <n v="18"/>
        <n v="20"/>
        <n v="15"/>
        <n v="11"/>
      </sharedItems>
    </cacheField>
    <cacheField name="Pierwsza_data" numFmtId="0">
      <sharedItems/>
    </cacheField>
    <cacheField name="Pierwsza_data2" numFmtId="0">
      <sharedItems count="23">
        <s v="11.02.2024"/>
        <s v="26.05.2024"/>
        <s v="18.02.2024"/>
        <s v="05.05.2024"/>
        <s v="03.03.2024"/>
        <s v="01.01.2024"/>
        <s v="31.03.2024"/>
        <s v="07.01.2024"/>
        <s v="21.01.2024"/>
        <s v="14.01.2024"/>
        <s v="14.04.2024"/>
        <s v="04.02.2024"/>
        <s v="31.12.2023"/>
        <s v="28.01.2024"/>
        <s v="21.04.2024"/>
        <s v="25.02.2024"/>
        <s v="19.05.2024"/>
        <s v="24.03.2024"/>
        <s v="17.03.2024"/>
        <s v="28.04.2024"/>
        <s v="12.05.2024"/>
        <s v="07.04.2024"/>
        <s v="10.03.2024"/>
      </sharedItems>
    </cacheField>
    <cacheField name="Ostatnia_data" numFmtId="0">
      <sharedItems count="23">
        <s v="17.02.2024"/>
        <s v="01.06.2024"/>
        <s v="24.02.2024"/>
        <s v="11.05.2024"/>
        <s v="09.03.2024"/>
        <s v="06.01.2024"/>
        <s v="06.04.2024"/>
        <s v="13.01.2024"/>
        <s v="27.01.2024"/>
        <s v="20.01.2024"/>
        <s v="20.04.2024"/>
        <s v="10.02.2024"/>
        <s v="31.12.2023"/>
        <s v="03.02.2024"/>
        <s v="27.04.2024"/>
        <s v="02.03.2024"/>
        <s v="25.05.2024"/>
        <s v="30.03.2024"/>
        <s v="23.03.2024"/>
        <s v="04.05.2024"/>
        <s v="18.05.2024"/>
        <s v="13.04.2024"/>
        <s v="16.03.2024"/>
      </sharedItems>
    </cacheField>
    <cacheField name="PoczNumerDnia" numFmtId="0">
      <sharedItems containsSemiMixedTypes="0" containsString="0" containsNumber="1" containsInteger="1" minValue="1" maxValue="2"/>
    </cacheField>
    <cacheField name="KoncNumerDnia" numFmtId="0">
      <sharedItems containsSemiMixedTypes="0" containsString="0" containsNumber="1" containsInteger="1" minValue="1" maxValue="7"/>
    </cacheField>
    <cacheField name="PierwszyDzień" numFmtId="0">
      <sharedItems/>
    </cacheField>
    <cacheField name="OstatniDzień"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
  <r>
    <x v="0"/>
    <s v="2024-02-11"/>
    <x v="0"/>
    <x v="0"/>
    <n v="1"/>
    <n v="7"/>
    <s v="Sunday"/>
    <s v="Saturday"/>
  </r>
  <r>
    <x v="1"/>
    <s v="2024-05-26"/>
    <x v="1"/>
    <x v="1"/>
    <n v="1"/>
    <n v="7"/>
    <s v="Sunday"/>
    <s v="Saturday"/>
  </r>
  <r>
    <x v="2"/>
    <s v="2024-02-18"/>
    <x v="2"/>
    <x v="2"/>
    <n v="1"/>
    <n v="7"/>
    <s v="Sunday"/>
    <s v="Saturday"/>
  </r>
  <r>
    <x v="3"/>
    <s v="2024-05-05"/>
    <x v="3"/>
    <x v="3"/>
    <n v="1"/>
    <n v="7"/>
    <s v="Sunday"/>
    <s v="Saturday"/>
  </r>
  <r>
    <x v="4"/>
    <s v="2024-03-03"/>
    <x v="4"/>
    <x v="4"/>
    <n v="1"/>
    <n v="7"/>
    <s v="Sunday"/>
    <s v="Saturday"/>
  </r>
  <r>
    <x v="5"/>
    <s v="2024-01-01"/>
    <x v="5"/>
    <x v="5"/>
    <n v="2"/>
    <n v="7"/>
    <s v="Monday"/>
    <s v="Saturday"/>
  </r>
  <r>
    <x v="6"/>
    <s v="2024-03-31"/>
    <x v="6"/>
    <x v="6"/>
    <n v="1"/>
    <n v="7"/>
    <s v="Sunday"/>
    <s v="Saturday"/>
  </r>
  <r>
    <x v="7"/>
    <s v="2024-01-07"/>
    <x v="7"/>
    <x v="7"/>
    <n v="1"/>
    <n v="7"/>
    <s v="Sunday"/>
    <s v="Saturday"/>
  </r>
  <r>
    <x v="8"/>
    <s v="2024-01-21"/>
    <x v="8"/>
    <x v="8"/>
    <n v="1"/>
    <n v="7"/>
    <s v="Sunday"/>
    <s v="Saturday"/>
  </r>
  <r>
    <x v="9"/>
    <s v="2024-01-14"/>
    <x v="9"/>
    <x v="9"/>
    <n v="1"/>
    <n v="7"/>
    <s v="Sunday"/>
    <s v="Saturday"/>
  </r>
  <r>
    <x v="10"/>
    <s v="2024-04-14"/>
    <x v="10"/>
    <x v="10"/>
    <n v="1"/>
    <n v="7"/>
    <s v="Sunday"/>
    <s v="Saturday"/>
  </r>
  <r>
    <x v="11"/>
    <s v="2024-02-04"/>
    <x v="11"/>
    <x v="11"/>
    <n v="1"/>
    <n v="7"/>
    <s v="Sunday"/>
    <s v="Saturday"/>
  </r>
  <r>
    <x v="12"/>
    <s v="2023-12-31"/>
    <x v="12"/>
    <x v="12"/>
    <n v="1"/>
    <n v="1"/>
    <s v="Sunday"/>
    <s v="Sunday"/>
  </r>
  <r>
    <x v="13"/>
    <s v="2024-01-28"/>
    <x v="13"/>
    <x v="13"/>
    <n v="1"/>
    <n v="7"/>
    <s v="Sunday"/>
    <s v="Saturday"/>
  </r>
  <r>
    <x v="14"/>
    <s v="2024-04-21"/>
    <x v="14"/>
    <x v="14"/>
    <n v="1"/>
    <n v="7"/>
    <s v="Sunday"/>
    <s v="Saturday"/>
  </r>
  <r>
    <x v="15"/>
    <s v="2024-02-25"/>
    <x v="15"/>
    <x v="15"/>
    <n v="1"/>
    <n v="7"/>
    <s v="Sunday"/>
    <s v="Saturday"/>
  </r>
  <r>
    <x v="16"/>
    <s v="2024-05-19"/>
    <x v="16"/>
    <x v="16"/>
    <n v="1"/>
    <n v="7"/>
    <s v="Sunday"/>
    <s v="Saturday"/>
  </r>
  <r>
    <x v="17"/>
    <s v="2024-03-24"/>
    <x v="17"/>
    <x v="17"/>
    <n v="1"/>
    <n v="7"/>
    <s v="Sunday"/>
    <s v="Saturday"/>
  </r>
  <r>
    <x v="18"/>
    <s v="2024-03-17"/>
    <x v="18"/>
    <x v="18"/>
    <n v="1"/>
    <n v="7"/>
    <s v="Sunday"/>
    <s v="Saturday"/>
  </r>
  <r>
    <x v="19"/>
    <s v="2024-04-28"/>
    <x v="19"/>
    <x v="19"/>
    <n v="1"/>
    <n v="7"/>
    <s v="Sunday"/>
    <s v="Saturday"/>
  </r>
  <r>
    <x v="20"/>
    <s v="2024-05-12"/>
    <x v="20"/>
    <x v="20"/>
    <n v="1"/>
    <n v="7"/>
    <s v="Sunday"/>
    <s v="Saturday"/>
  </r>
  <r>
    <x v="21"/>
    <s v="2024-04-07"/>
    <x v="21"/>
    <x v="21"/>
    <n v="1"/>
    <n v="7"/>
    <s v="Sunday"/>
    <s v="Saturday"/>
  </r>
  <r>
    <x v="22"/>
    <s v="2024-03-10"/>
    <x v="22"/>
    <x v="22"/>
    <n v="1"/>
    <n v="7"/>
    <s v="Sunday"/>
    <s v="Saturda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przestawna2" cacheId="0" applyNumberFormats="0" applyBorderFormats="0" applyFontFormats="0" applyPatternFormats="0" applyAlignmentFormats="0" applyWidthHeightFormats="1" dataCaption="Wartości" updatedVersion="6" minRefreshableVersion="3" useAutoFormatting="1" rowGrandTotals="0" colGrandTotals="0" itemPrintTitles="1" createdVersion="6" indent="0" outline="1" outlineData="1" multipleFieldFilters="0">
  <location ref="L1:AH4" firstHeaderRow="1" firstDataRow="4" firstDataCol="0"/>
  <pivotFields count="8">
    <pivotField axis="axisCol" showAll="0" sortType="ascending" defaultSubtotal="0">
      <items count="23">
        <item x="5"/>
        <item x="7"/>
        <item x="9"/>
        <item x="8"/>
        <item x="13"/>
        <item x="11"/>
        <item x="0"/>
        <item x="2"/>
        <item x="15"/>
        <item x="4"/>
        <item x="22"/>
        <item x="18"/>
        <item x="17"/>
        <item x="6"/>
        <item x="21"/>
        <item x="10"/>
        <item x="14"/>
        <item x="19"/>
        <item x="3"/>
        <item x="20"/>
        <item x="16"/>
        <item x="1"/>
        <item x="12"/>
      </items>
    </pivotField>
    <pivotField showAll="0" defaultSubtotal="0"/>
    <pivotField axis="axisCol" showAll="0" defaultSubtotal="0">
      <items count="23">
        <item x="5"/>
        <item x="4"/>
        <item x="11"/>
        <item x="3"/>
        <item x="7"/>
        <item x="21"/>
        <item x="22"/>
        <item x="0"/>
        <item x="20"/>
        <item x="9"/>
        <item x="10"/>
        <item x="18"/>
        <item x="2"/>
        <item x="16"/>
        <item x="8"/>
        <item x="14"/>
        <item x="17"/>
        <item x="15"/>
        <item x="13"/>
        <item x="19"/>
        <item x="6"/>
        <item x="12"/>
        <item x="1"/>
      </items>
    </pivotField>
    <pivotField axis="axisCol" showAll="0" defaultSubtotal="0">
      <items count="23">
        <item x="15"/>
        <item x="13"/>
        <item x="19"/>
        <item x="5"/>
        <item x="6"/>
        <item x="4"/>
        <item x="11"/>
        <item x="3"/>
        <item x="7"/>
        <item x="21"/>
        <item x="22"/>
        <item x="0"/>
        <item x="20"/>
        <item x="9"/>
        <item x="10"/>
        <item x="18"/>
        <item x="2"/>
        <item x="16"/>
        <item x="8"/>
        <item x="14"/>
        <item x="17"/>
        <item x="12"/>
        <item x="1"/>
      </items>
    </pivotField>
    <pivotField showAll="0" defaultSubtotal="0"/>
    <pivotField showAll="0" defaultSubtotal="0"/>
    <pivotField showAll="0" defaultSubtotal="0"/>
    <pivotField showAll="0" defaultSubtotal="0"/>
  </pivotFields>
  <rowItems count="1">
    <i/>
  </rowItems>
  <colFields count="3">
    <field x="0"/>
    <field x="2"/>
    <field x="3"/>
  </colFields>
  <colItems count="23">
    <i>
      <x/>
      <x/>
      <x v="3"/>
    </i>
    <i>
      <x v="1"/>
      <x v="4"/>
      <x v="8"/>
    </i>
    <i>
      <x v="2"/>
      <x v="9"/>
      <x v="13"/>
    </i>
    <i>
      <x v="3"/>
      <x v="14"/>
      <x v="18"/>
    </i>
    <i>
      <x v="4"/>
      <x v="18"/>
      <x v="1"/>
    </i>
    <i>
      <x v="5"/>
      <x v="2"/>
      <x v="6"/>
    </i>
    <i>
      <x v="6"/>
      <x v="7"/>
      <x v="11"/>
    </i>
    <i>
      <x v="7"/>
      <x v="12"/>
      <x v="16"/>
    </i>
    <i>
      <x v="8"/>
      <x v="17"/>
      <x/>
    </i>
    <i>
      <x v="9"/>
      <x v="1"/>
      <x v="5"/>
    </i>
    <i>
      <x v="10"/>
      <x v="6"/>
      <x v="10"/>
    </i>
    <i>
      <x v="11"/>
      <x v="11"/>
      <x v="15"/>
    </i>
    <i>
      <x v="12"/>
      <x v="16"/>
      <x v="20"/>
    </i>
    <i>
      <x v="13"/>
      <x v="20"/>
      <x v="4"/>
    </i>
    <i>
      <x v="14"/>
      <x v="5"/>
      <x v="9"/>
    </i>
    <i>
      <x v="15"/>
      <x v="10"/>
      <x v="14"/>
    </i>
    <i>
      <x v="16"/>
      <x v="15"/>
      <x v="19"/>
    </i>
    <i>
      <x v="17"/>
      <x v="19"/>
      <x v="2"/>
    </i>
    <i>
      <x v="18"/>
      <x v="3"/>
      <x v="7"/>
    </i>
    <i>
      <x v="19"/>
      <x v="8"/>
      <x v="12"/>
    </i>
    <i>
      <x v="20"/>
      <x v="13"/>
      <x v="17"/>
    </i>
    <i>
      <x v="21"/>
      <x v="22"/>
      <x v="22"/>
    </i>
    <i>
      <x v="22"/>
      <x v="21"/>
      <x v="2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MonitorTyg_RolneImDatyWoj" backgroundRefresh="0" connectionId="1" autoFormatId="16" applyNumberFormats="0" applyBorderFormats="0" applyFontFormats="0" applyPatternFormats="0" applyAlignmentFormats="0" applyWidthHeightFormats="0">
  <queryTableRefresh nextId="9">
    <queryTableFields count="8">
      <queryTableField id="1" name="Tydz" tableColumnId="1"/>
      <queryTableField id="2" name="Pierwsza_data" tableColumnId="2"/>
      <queryTableField id="3" name="Pierwsza_data2" tableColumnId="3"/>
      <queryTableField id="4" name="Ostatnia_data" tableColumnId="4"/>
      <queryTableField id="5" name="PoczNumerDnia" tableColumnId="5"/>
      <queryTableField id="6" name="KoncNumerDnia" tableColumnId="6"/>
      <queryTableField id="7" name="PierwszyDzień" tableColumnId="7"/>
      <queryTableField id="8" name="OstatniDzień" tableColumnId="8"/>
    </queryTableFields>
  </queryTableRefresh>
  <extLst>
    <ext xmlns:x15="http://schemas.microsoft.com/office/spreadsheetml/2010/11/main" uri="{883FBD77-0823-4a55-B5E3-86C4891E6966}">
      <x15:queryTable sourceDataName=" "/>
    </ext>
  </extLst>
</queryTable>
</file>

<file path=xl/queryTables/queryTable2.xml><?xml version="1.0" encoding="utf-8"?>
<queryTable xmlns="http://schemas.openxmlformats.org/spreadsheetml/2006/main" name="MonitorTyg_RolneImp_WojPodkar" backgroundRefresh="0" connectionId="2" autoFormatId="16" applyNumberFormats="0" applyBorderFormats="0" applyFontFormats="0" applyPatternFormats="0" applyAlignmentFormats="0" applyWidthHeightFormats="0">
  <queryTableRefresh nextId="28">
    <queryTableFields count="25">
      <queryTableField id="1" name="Kod_CN" tableColumnId="1"/>
      <queryTableField id="2" name="Opis kodu CN" tableColumnId="2"/>
      <queryTableField id="3" name="T1" tableColumnId="3"/>
      <queryTableField id="4" name="T2" tableColumnId="4"/>
      <queryTableField id="5" name="T3" tableColumnId="5"/>
      <queryTableField id="6" name="T4" tableColumnId="6"/>
      <queryTableField id="7" name="T5" tableColumnId="7"/>
      <queryTableField id="8" name="T6" tableColumnId="8"/>
      <queryTableField id="9" name="T7" tableColumnId="9"/>
      <queryTableField id="10" name="T8" tableColumnId="10"/>
      <queryTableField id="11" name="T9" tableColumnId="11"/>
      <queryTableField id="12" name="T10" tableColumnId="12"/>
      <queryTableField id="13" name="T11" tableColumnId="13"/>
      <queryTableField id="14" name="T12" tableColumnId="14"/>
      <queryTableField id="15" name="T13" tableColumnId="15"/>
      <queryTableField id="16" name="T14" tableColumnId="16"/>
      <queryTableField id="17" name="T15" tableColumnId="17"/>
      <queryTableField id="18" name="T16" tableColumnId="18"/>
      <queryTableField id="19" name="T17" tableColumnId="19"/>
      <queryTableField id="20" name="T18" tableColumnId="20"/>
      <queryTableField id="21" name="T19" tableColumnId="21"/>
      <queryTableField id="22" name="T20" tableColumnId="22"/>
      <queryTableField id="23" name="T21" tableColumnId="23"/>
      <queryTableField id="26" name="T22" tableColumnId="26"/>
      <queryTableField id="24" name="Suma" tableColumnId="24"/>
    </queryTableFields>
  </queryTableRefresh>
  <extLst>
    <ext xmlns:x15="http://schemas.microsoft.com/office/spreadsheetml/2010/11/main" uri="{883FBD77-0823-4a55-B5E3-86C4891E6966}">
      <x15:queryTable sourceDataName=" "/>
    </ext>
  </extLst>
</queryTable>
</file>

<file path=xl/queryTables/queryTable3.xml><?xml version="1.0" encoding="utf-8"?>
<queryTable xmlns="http://schemas.openxmlformats.org/spreadsheetml/2006/main" name="MonitorTyg_RolneImp_WojPodkUC" backgroundRefresh="0" connectionId="3" autoFormatId="16" applyNumberFormats="0" applyBorderFormats="0" applyFontFormats="0" applyPatternFormats="0" applyAlignmentFormats="0" applyWidthHeightFormats="0">
  <queryTableRefresh nextId="28">
    <queryTableFields count="25">
      <queryTableField id="1" name="Kod_CN" tableColumnId="1"/>
      <queryTableField id="2" name="Opis kodu CN" tableColumnId="2"/>
      <queryTableField id="3" name="T1" tableColumnId="3"/>
      <queryTableField id="4" name="T2" tableColumnId="4"/>
      <queryTableField id="5" name="T3" tableColumnId="5"/>
      <queryTableField id="6" name="T4" tableColumnId="6"/>
      <queryTableField id="7" name="T5" tableColumnId="7"/>
      <queryTableField id="8" name="T6" tableColumnId="8"/>
      <queryTableField id="9" name="T7" tableColumnId="9"/>
      <queryTableField id="10" name="T8" tableColumnId="10"/>
      <queryTableField id="11" name="T9" tableColumnId="11"/>
      <queryTableField id="12" name="T10" tableColumnId="12"/>
      <queryTableField id="13" name="T11" tableColumnId="13"/>
      <queryTableField id="14" name="T12" tableColumnId="14"/>
      <queryTableField id="15" name="T13" tableColumnId="15"/>
      <queryTableField id="16" name="T14" tableColumnId="16"/>
      <queryTableField id="17" name="T15" tableColumnId="17"/>
      <queryTableField id="18" name="T16" tableColumnId="18"/>
      <queryTableField id="19" name="T17" tableColumnId="19"/>
      <queryTableField id="20" name="T18" tableColumnId="20"/>
      <queryTableField id="21" name="T19" tableColumnId="21"/>
      <queryTableField id="22" name="T20" tableColumnId="22"/>
      <queryTableField id="23" name="T21" tableColumnId="23"/>
      <queryTableField id="26" name="T22" tableColumnId="26"/>
      <queryTableField id="24" name="Suma" tableColumnId="24"/>
    </queryTableFields>
  </queryTableRefresh>
  <extLst>
    <ext xmlns:x15="http://schemas.microsoft.com/office/spreadsheetml/2010/11/main" uri="{883FBD77-0823-4a55-B5E3-86C4891E6966}">
      <x15:queryTable sourceDataName=" "/>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id="1" name="Tabela_MonitorTyg_RolneImDatyWoj" displayName="Tabela_MonitorTyg_RolneImDatyWoj" ref="A1:H24" tableType="queryTable" totalsRowShown="0">
  <autoFilter ref="A1:H24"/>
  <sortState ref="A2:H24">
    <sortCondition ref="B1:B24"/>
  </sortState>
  <tableColumns count="8">
    <tableColumn id="1" uniqueName="1" name="Tydz" queryTableFieldId="1"/>
    <tableColumn id="2" uniqueName="2" name="Pierwsza_data" queryTableFieldId="2"/>
    <tableColumn id="3" uniqueName="3" name="Pierwsza_data2" queryTableFieldId="3"/>
    <tableColumn id="4" uniqueName="4" name="Ostatnia_data" queryTableFieldId="4"/>
    <tableColumn id="5" uniqueName="5" name="PoczNumerDnia" queryTableFieldId="5"/>
    <tableColumn id="6" uniqueName="6" name="KoncNumerDnia" queryTableFieldId="6"/>
    <tableColumn id="7" uniqueName="7" name="PierwszyDzień" queryTableFieldId="7"/>
    <tableColumn id="8" uniqueName="8" name="OstatniDzień" queryTableFieldId="8"/>
  </tableColumns>
  <tableStyleInfo name="TableStyleMedium2" showFirstColumn="0" showLastColumn="0" showRowStripes="1" showColumnStripes="0"/>
</table>
</file>

<file path=xl/tables/table2.xml><?xml version="1.0" encoding="utf-8"?>
<table xmlns="http://schemas.openxmlformats.org/spreadsheetml/2006/main" id="2" name="Tabela_MonitorTyg_RolneImp_WojPodkar" displayName="Tabela_MonitorTyg_RolneImp_WojPodkar" ref="A9:Y65" tableType="queryTable" totalsRowShown="0">
  <autoFilter ref="A9:Y65"/>
  <sortState ref="A10:AA65">
    <sortCondition descending="1" ref="Y10:Y65"/>
  </sortState>
  <tableColumns count="25">
    <tableColumn id="1" uniqueName="1" name="Kod_CN" queryTableFieldId="1" dataDxfId="49"/>
    <tableColumn id="2" uniqueName="2" name="Opis kodu CN" queryTableFieldId="2" dataDxfId="48"/>
    <tableColumn id="3" uniqueName="3" name="T1" queryTableFieldId="3" dataDxfId="47"/>
    <tableColumn id="4" uniqueName="4" name="T2" queryTableFieldId="4" dataDxfId="46"/>
    <tableColumn id="5" uniqueName="5" name="T3" queryTableFieldId="5" dataDxfId="45"/>
    <tableColumn id="6" uniqueName="6" name="T4" queryTableFieldId="6" dataDxfId="44"/>
    <tableColumn id="7" uniqueName="7" name="T5" queryTableFieldId="7" dataDxfId="43"/>
    <tableColumn id="8" uniqueName="8" name="T6" queryTableFieldId="8" dataDxfId="42"/>
    <tableColumn id="9" uniqueName="9" name="T7" queryTableFieldId="9" dataDxfId="41"/>
    <tableColumn id="10" uniqueName="10" name="T8" queryTableFieldId="10" dataDxfId="40"/>
    <tableColumn id="11" uniqueName="11" name="T9" queryTableFieldId="11" dataDxfId="39"/>
    <tableColumn id="12" uniqueName="12" name="T10" queryTableFieldId="12" dataDxfId="38"/>
    <tableColumn id="13" uniqueName="13" name="T11" queryTableFieldId="13" dataDxfId="37"/>
    <tableColumn id="14" uniqueName="14" name="T12" queryTableFieldId="14" dataDxfId="36"/>
    <tableColumn id="15" uniqueName="15" name="T13" queryTableFieldId="15" dataDxfId="35"/>
    <tableColumn id="16" uniqueName="16" name="T14" queryTableFieldId="16" dataDxfId="34"/>
    <tableColumn id="17" uniqueName="17" name="T15" queryTableFieldId="17" dataDxfId="33"/>
    <tableColumn id="18" uniqueName="18" name="T16" queryTableFieldId="18" dataDxfId="32"/>
    <tableColumn id="19" uniqueName="19" name="T17" queryTableFieldId="19" dataDxfId="31"/>
    <tableColumn id="20" uniqueName="20" name="T18" queryTableFieldId="20" dataDxfId="30"/>
    <tableColumn id="21" uniqueName="21" name="T19" queryTableFieldId="21" dataDxfId="29"/>
    <tableColumn id="22" uniqueName="22" name="T20" queryTableFieldId="22" dataDxfId="28"/>
    <tableColumn id="23" uniqueName="23" name="T21" queryTableFieldId="23" dataDxfId="27"/>
    <tableColumn id="26" uniqueName="26" name="T22" queryTableFieldId="26" dataDxfId="26"/>
    <tableColumn id="24" uniqueName="24" name="Suma" queryTableFieldId="24" dataDxfId="25"/>
  </tableColumns>
  <tableStyleInfo showFirstColumn="0" showLastColumn="0" showRowStripes="1" showColumnStripes="0"/>
</table>
</file>

<file path=xl/tables/table3.xml><?xml version="1.0" encoding="utf-8"?>
<table xmlns="http://schemas.openxmlformats.org/spreadsheetml/2006/main" id="3" name="Tabela_MonitorTyg_RolneImp_WojPodkUC" displayName="Tabela_MonitorTyg_RolneImp_WojPodkUC" ref="A9:Y157" tableType="queryTable" totalsRowShown="0">
  <autoFilter ref="A9:Y157"/>
  <sortState ref="A10:AA157">
    <sortCondition descending="1" ref="Y10:Y157"/>
  </sortState>
  <tableColumns count="25">
    <tableColumn id="1" uniqueName="1" name="Kod_CN" queryTableFieldId="1" dataDxfId="24"/>
    <tableColumn id="2" uniqueName="2" name="Opis kodu CN" queryTableFieldId="2" dataDxfId="23"/>
    <tableColumn id="3" uniqueName="3" name="T1" queryTableFieldId="3" dataDxfId="22"/>
    <tableColumn id="4" uniqueName="4" name="T2" queryTableFieldId="4" dataDxfId="21"/>
    <tableColumn id="5" uniqueName="5" name="T3" queryTableFieldId="5" dataDxfId="20"/>
    <tableColumn id="6" uniqueName="6" name="T4" queryTableFieldId="6" dataDxfId="19"/>
    <tableColumn id="7" uniqueName="7" name="T5" queryTableFieldId="7" dataDxfId="18"/>
    <tableColumn id="8" uniqueName="8" name="T6" queryTableFieldId="8" dataDxfId="17"/>
    <tableColumn id="9" uniqueName="9" name="T7" queryTableFieldId="9" dataDxfId="16"/>
    <tableColumn id="10" uniqueName="10" name="T8" queryTableFieldId="10" dataDxfId="15"/>
    <tableColumn id="11" uniqueName="11" name="T9" queryTableFieldId="11" dataDxfId="14"/>
    <tableColumn id="12" uniqueName="12" name="T10" queryTableFieldId="12" dataDxfId="13"/>
    <tableColumn id="13" uniqueName="13" name="T11" queryTableFieldId="13" dataDxfId="12"/>
    <tableColumn id="14" uniqueName="14" name="T12" queryTableFieldId="14" dataDxfId="11"/>
    <tableColumn id="15" uniqueName="15" name="T13" queryTableFieldId="15" dataDxfId="10"/>
    <tableColumn id="16" uniqueName="16" name="T14" queryTableFieldId="16" dataDxfId="9"/>
    <tableColumn id="17" uniqueName="17" name="T15" queryTableFieldId="17" dataDxfId="8"/>
    <tableColumn id="18" uniqueName="18" name="T16" queryTableFieldId="18" dataDxfId="7"/>
    <tableColumn id="19" uniqueName="19" name="T17" queryTableFieldId="19" dataDxfId="6"/>
    <tableColumn id="20" uniqueName="20" name="T18" queryTableFieldId="20" dataDxfId="5"/>
    <tableColumn id="21" uniqueName="21" name="T19" queryTableFieldId="21" dataDxfId="4"/>
    <tableColumn id="22" uniqueName="22" name="T20" queryTableFieldId="22" dataDxfId="3"/>
    <tableColumn id="23" uniqueName="23" name="T21" queryTableFieldId="23" dataDxfId="2"/>
    <tableColumn id="26" uniqueName="26" name="T22" queryTableFieldId="26" dataDxfId="1"/>
    <tableColumn id="24" uniqueName="24" name="Suma" queryTableFieldId="24" dataDxfId="0"/>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topLeftCell="Z1" workbookViewId="0">
      <selection activeCell="AJ9" sqref="AJ9"/>
    </sheetView>
  </sheetViews>
  <sheetFormatPr defaultRowHeight="15" x14ac:dyDescent="0.25"/>
  <cols>
    <col min="1" max="1" width="7.140625" bestFit="1" customWidth="1"/>
    <col min="2" max="2" width="15.28515625" bestFit="1" customWidth="1"/>
    <col min="3" max="3" width="16.28515625" bestFit="1" customWidth="1"/>
    <col min="4" max="4" width="15" bestFit="1" customWidth="1"/>
    <col min="5" max="5" width="16.7109375" bestFit="1" customWidth="1"/>
    <col min="6" max="6" width="17.140625" bestFit="1" customWidth="1"/>
    <col min="7" max="7" width="15" bestFit="1" customWidth="1"/>
    <col min="8" max="8" width="13.7109375" bestFit="1" customWidth="1"/>
    <col min="10" max="10" width="10.140625" bestFit="1" customWidth="1"/>
    <col min="12" max="12" width="17" bestFit="1" customWidth="1"/>
    <col min="13" max="34" width="12.140625" bestFit="1" customWidth="1"/>
  </cols>
  <sheetData>
    <row r="1" spans="1:34" x14ac:dyDescent="0.25">
      <c r="A1" t="s">
        <v>0</v>
      </c>
      <c r="B1" t="s">
        <v>1</v>
      </c>
      <c r="C1" t="s">
        <v>2</v>
      </c>
      <c r="D1" t="s">
        <v>3</v>
      </c>
      <c r="E1" t="s">
        <v>4</v>
      </c>
      <c r="F1" t="s">
        <v>5</v>
      </c>
      <c r="G1" t="s">
        <v>6</v>
      </c>
      <c r="H1" t="s">
        <v>7</v>
      </c>
      <c r="J1" s="13">
        <f>MAX(J2:J100)</f>
        <v>45444</v>
      </c>
      <c r="L1" s="15" t="s">
        <v>418</v>
      </c>
    </row>
    <row r="2" spans="1:34" x14ac:dyDescent="0.25">
      <c r="A2">
        <v>53</v>
      </c>
      <c r="B2" t="s">
        <v>44</v>
      </c>
      <c r="C2" t="s">
        <v>45</v>
      </c>
      <c r="D2" t="s">
        <v>45</v>
      </c>
      <c r="E2">
        <v>1</v>
      </c>
      <c r="F2">
        <v>1</v>
      </c>
      <c r="G2" t="s">
        <v>11</v>
      </c>
      <c r="H2" t="s">
        <v>11</v>
      </c>
      <c r="J2" s="14">
        <f>D2*1</f>
        <v>45291</v>
      </c>
      <c r="L2" s="11">
        <v>1</v>
      </c>
      <c r="M2" s="11">
        <v>2</v>
      </c>
      <c r="N2" s="11">
        <v>3</v>
      </c>
      <c r="O2" s="11">
        <v>4</v>
      </c>
      <c r="P2" s="11">
        <v>5</v>
      </c>
      <c r="Q2" s="11">
        <v>6</v>
      </c>
      <c r="R2" s="11">
        <v>7</v>
      </c>
      <c r="S2" s="11">
        <v>8</v>
      </c>
      <c r="T2" s="11">
        <v>9</v>
      </c>
      <c r="U2" s="11">
        <v>10</v>
      </c>
      <c r="V2" s="11">
        <v>11</v>
      </c>
      <c r="W2" s="11">
        <v>12</v>
      </c>
      <c r="X2" s="11">
        <v>13</v>
      </c>
      <c r="Y2" s="11">
        <v>14</v>
      </c>
      <c r="Z2" s="11">
        <v>15</v>
      </c>
      <c r="AA2" s="11">
        <v>16</v>
      </c>
      <c r="AB2" s="11">
        <v>17</v>
      </c>
      <c r="AC2" s="11">
        <v>18</v>
      </c>
      <c r="AD2" s="11">
        <v>19</v>
      </c>
      <c r="AE2" s="11">
        <v>20</v>
      </c>
      <c r="AF2" s="11">
        <v>21</v>
      </c>
      <c r="AG2" s="11">
        <v>22</v>
      </c>
      <c r="AH2" s="11">
        <v>53</v>
      </c>
    </row>
    <row r="3" spans="1:34" x14ac:dyDescent="0.25">
      <c r="A3">
        <v>1</v>
      </c>
      <c r="B3" t="s">
        <v>22</v>
      </c>
      <c r="C3" t="s">
        <v>23</v>
      </c>
      <c r="D3" t="s">
        <v>24</v>
      </c>
      <c r="E3">
        <v>2</v>
      </c>
      <c r="F3">
        <v>7</v>
      </c>
      <c r="G3" t="s">
        <v>25</v>
      </c>
      <c r="H3" t="s">
        <v>12</v>
      </c>
      <c r="J3" s="14">
        <f t="shared" ref="J3:J24" si="0">D3*1</f>
        <v>45297</v>
      </c>
      <c r="L3" s="11" t="s">
        <v>23</v>
      </c>
      <c r="M3" s="11" t="s">
        <v>30</v>
      </c>
      <c r="N3" s="11" t="s">
        <v>36</v>
      </c>
      <c r="O3" s="11" t="s">
        <v>33</v>
      </c>
      <c r="P3" s="11" t="s">
        <v>47</v>
      </c>
      <c r="Q3" s="11" t="s">
        <v>42</v>
      </c>
      <c r="R3" s="11" t="s">
        <v>9</v>
      </c>
      <c r="S3" s="11" t="s">
        <v>14</v>
      </c>
      <c r="T3" s="11" t="s">
        <v>50</v>
      </c>
      <c r="U3" s="11" t="s">
        <v>20</v>
      </c>
      <c r="V3" s="11" t="s">
        <v>71</v>
      </c>
      <c r="W3" s="11" t="s">
        <v>62</v>
      </c>
      <c r="X3" s="11" t="s">
        <v>59</v>
      </c>
      <c r="Y3" s="11" t="s">
        <v>27</v>
      </c>
      <c r="Z3" s="11" t="s">
        <v>74</v>
      </c>
      <c r="AA3" s="11" t="s">
        <v>39</v>
      </c>
      <c r="AB3" s="11" t="s">
        <v>53</v>
      </c>
      <c r="AC3" s="11" t="s">
        <v>65</v>
      </c>
      <c r="AD3" s="11" t="s">
        <v>17</v>
      </c>
      <c r="AE3" s="11" t="s">
        <v>68</v>
      </c>
      <c r="AF3" s="11" t="s">
        <v>56</v>
      </c>
      <c r="AG3" s="11" t="s">
        <v>421</v>
      </c>
      <c r="AH3" s="11" t="s">
        <v>45</v>
      </c>
    </row>
    <row r="4" spans="1:34" x14ac:dyDescent="0.25">
      <c r="A4">
        <v>2</v>
      </c>
      <c r="B4" t="s">
        <v>29</v>
      </c>
      <c r="C4" t="s">
        <v>30</v>
      </c>
      <c r="D4" t="s">
        <v>31</v>
      </c>
      <c r="E4">
        <v>1</v>
      </c>
      <c r="F4">
        <v>7</v>
      </c>
      <c r="G4" t="s">
        <v>11</v>
      </c>
      <c r="H4" t="s">
        <v>12</v>
      </c>
      <c r="J4" s="14">
        <f t="shared" si="0"/>
        <v>45304</v>
      </c>
      <c r="L4" s="11" t="s">
        <v>24</v>
      </c>
      <c r="M4" s="11" t="s">
        <v>31</v>
      </c>
      <c r="N4" s="11" t="s">
        <v>37</v>
      </c>
      <c r="O4" s="11" t="s">
        <v>34</v>
      </c>
      <c r="P4" s="11" t="s">
        <v>48</v>
      </c>
      <c r="Q4" s="11" t="s">
        <v>43</v>
      </c>
      <c r="R4" s="11" t="s">
        <v>10</v>
      </c>
      <c r="S4" s="11" t="s">
        <v>15</v>
      </c>
      <c r="T4" s="11" t="s">
        <v>51</v>
      </c>
      <c r="U4" s="11" t="s">
        <v>21</v>
      </c>
      <c r="V4" s="11" t="s">
        <v>72</v>
      </c>
      <c r="W4" s="11" t="s">
        <v>63</v>
      </c>
      <c r="X4" s="11" t="s">
        <v>60</v>
      </c>
      <c r="Y4" s="11" t="s">
        <v>28</v>
      </c>
      <c r="Z4" s="11" t="s">
        <v>75</v>
      </c>
      <c r="AA4" s="11" t="s">
        <v>40</v>
      </c>
      <c r="AB4" s="11" t="s">
        <v>54</v>
      </c>
      <c r="AC4" s="11" t="s">
        <v>66</v>
      </c>
      <c r="AD4" s="11" t="s">
        <v>18</v>
      </c>
      <c r="AE4" s="11" t="s">
        <v>69</v>
      </c>
      <c r="AF4" s="11" t="s">
        <v>57</v>
      </c>
      <c r="AG4" s="11" t="s">
        <v>422</v>
      </c>
      <c r="AH4" s="11" t="s">
        <v>45</v>
      </c>
    </row>
    <row r="5" spans="1:34" x14ac:dyDescent="0.25">
      <c r="A5">
        <v>3</v>
      </c>
      <c r="B5" t="s">
        <v>35</v>
      </c>
      <c r="C5" t="s">
        <v>36</v>
      </c>
      <c r="D5" t="s">
        <v>37</v>
      </c>
      <c r="E5">
        <v>1</v>
      </c>
      <c r="F5">
        <v>7</v>
      </c>
      <c r="G5" t="s">
        <v>11</v>
      </c>
      <c r="H5" t="s">
        <v>12</v>
      </c>
      <c r="J5" s="14">
        <f t="shared" si="0"/>
        <v>45311</v>
      </c>
    </row>
    <row r="6" spans="1:34" x14ac:dyDescent="0.25">
      <c r="A6">
        <v>4</v>
      </c>
      <c r="B6" t="s">
        <v>32</v>
      </c>
      <c r="C6" t="s">
        <v>33</v>
      </c>
      <c r="D6" t="s">
        <v>34</v>
      </c>
      <c r="E6">
        <v>1</v>
      </c>
      <c r="F6">
        <v>7</v>
      </c>
      <c r="G6" t="s">
        <v>11</v>
      </c>
      <c r="H6" t="s">
        <v>12</v>
      </c>
      <c r="J6" s="14">
        <f t="shared" si="0"/>
        <v>45318</v>
      </c>
    </row>
    <row r="7" spans="1:34" x14ac:dyDescent="0.25">
      <c r="A7">
        <v>5</v>
      </c>
      <c r="B7" t="s">
        <v>46</v>
      </c>
      <c r="C7" t="s">
        <v>47</v>
      </c>
      <c r="D7" t="s">
        <v>48</v>
      </c>
      <c r="E7">
        <v>1</v>
      </c>
      <c r="F7">
        <v>7</v>
      </c>
      <c r="G7" t="s">
        <v>11</v>
      </c>
      <c r="H7" t="s">
        <v>12</v>
      </c>
      <c r="J7" s="14">
        <f t="shared" si="0"/>
        <v>45325</v>
      </c>
    </row>
    <row r="8" spans="1:34" x14ac:dyDescent="0.25">
      <c r="A8">
        <v>6</v>
      </c>
      <c r="B8" t="s">
        <v>41</v>
      </c>
      <c r="C8" t="s">
        <v>42</v>
      </c>
      <c r="D8" t="s">
        <v>43</v>
      </c>
      <c r="E8">
        <v>1</v>
      </c>
      <c r="F8">
        <v>7</v>
      </c>
      <c r="G8" t="s">
        <v>11</v>
      </c>
      <c r="H8" t="s">
        <v>12</v>
      </c>
      <c r="J8" s="14">
        <f t="shared" si="0"/>
        <v>45332</v>
      </c>
    </row>
    <row r="9" spans="1:34" x14ac:dyDescent="0.25">
      <c r="A9">
        <v>7</v>
      </c>
      <c r="B9" t="s">
        <v>8</v>
      </c>
      <c r="C9" t="s">
        <v>9</v>
      </c>
      <c r="D9" t="s">
        <v>10</v>
      </c>
      <c r="E9">
        <v>1</v>
      </c>
      <c r="F9">
        <v>7</v>
      </c>
      <c r="G9" t="s">
        <v>11</v>
      </c>
      <c r="H9" t="s">
        <v>12</v>
      </c>
      <c r="J9" s="14">
        <f t="shared" si="0"/>
        <v>45339</v>
      </c>
    </row>
    <row r="10" spans="1:34" x14ac:dyDescent="0.25">
      <c r="A10">
        <v>8</v>
      </c>
      <c r="B10" t="s">
        <v>13</v>
      </c>
      <c r="C10" t="s">
        <v>14</v>
      </c>
      <c r="D10" t="s">
        <v>15</v>
      </c>
      <c r="E10">
        <v>1</v>
      </c>
      <c r="F10">
        <v>7</v>
      </c>
      <c r="G10" t="s">
        <v>11</v>
      </c>
      <c r="H10" t="s">
        <v>12</v>
      </c>
      <c r="J10" s="14">
        <f t="shared" si="0"/>
        <v>45346</v>
      </c>
    </row>
    <row r="11" spans="1:34" x14ac:dyDescent="0.25">
      <c r="A11">
        <v>9</v>
      </c>
      <c r="B11" t="s">
        <v>49</v>
      </c>
      <c r="C11" t="s">
        <v>50</v>
      </c>
      <c r="D11" t="s">
        <v>51</v>
      </c>
      <c r="E11">
        <v>1</v>
      </c>
      <c r="F11">
        <v>7</v>
      </c>
      <c r="G11" t="s">
        <v>11</v>
      </c>
      <c r="H11" t="s">
        <v>12</v>
      </c>
      <c r="J11" s="14">
        <f t="shared" si="0"/>
        <v>45353</v>
      </c>
    </row>
    <row r="12" spans="1:34" x14ac:dyDescent="0.25">
      <c r="A12">
        <v>10</v>
      </c>
      <c r="B12" t="s">
        <v>19</v>
      </c>
      <c r="C12" t="s">
        <v>20</v>
      </c>
      <c r="D12" t="s">
        <v>21</v>
      </c>
      <c r="E12">
        <v>1</v>
      </c>
      <c r="F12">
        <v>7</v>
      </c>
      <c r="G12" t="s">
        <v>11</v>
      </c>
      <c r="H12" t="s">
        <v>12</v>
      </c>
      <c r="J12" s="14">
        <f t="shared" si="0"/>
        <v>45360</v>
      </c>
    </row>
    <row r="13" spans="1:34" x14ac:dyDescent="0.25">
      <c r="A13">
        <v>11</v>
      </c>
      <c r="B13" t="s">
        <v>70</v>
      </c>
      <c r="C13" t="s">
        <v>71</v>
      </c>
      <c r="D13" t="s">
        <v>72</v>
      </c>
      <c r="E13">
        <v>1</v>
      </c>
      <c r="F13">
        <v>7</v>
      </c>
      <c r="G13" t="s">
        <v>11</v>
      </c>
      <c r="H13" t="s">
        <v>12</v>
      </c>
      <c r="J13" s="14">
        <f t="shared" si="0"/>
        <v>45367</v>
      </c>
    </row>
    <row r="14" spans="1:34" x14ac:dyDescent="0.25">
      <c r="A14">
        <v>12</v>
      </c>
      <c r="B14" t="s">
        <v>61</v>
      </c>
      <c r="C14" t="s">
        <v>62</v>
      </c>
      <c r="D14" t="s">
        <v>63</v>
      </c>
      <c r="E14">
        <v>1</v>
      </c>
      <c r="F14">
        <v>7</v>
      </c>
      <c r="G14" t="s">
        <v>11</v>
      </c>
      <c r="H14" t="s">
        <v>12</v>
      </c>
      <c r="J14" s="14">
        <f t="shared" si="0"/>
        <v>45374</v>
      </c>
    </row>
    <row r="15" spans="1:34" x14ac:dyDescent="0.25">
      <c r="A15">
        <v>13</v>
      </c>
      <c r="B15" t="s">
        <v>58</v>
      </c>
      <c r="C15" t="s">
        <v>59</v>
      </c>
      <c r="D15" t="s">
        <v>60</v>
      </c>
      <c r="E15">
        <v>1</v>
      </c>
      <c r="F15">
        <v>7</v>
      </c>
      <c r="G15" t="s">
        <v>11</v>
      </c>
      <c r="H15" t="s">
        <v>12</v>
      </c>
      <c r="J15" s="14">
        <f t="shared" si="0"/>
        <v>45381</v>
      </c>
    </row>
    <row r="16" spans="1:34" x14ac:dyDescent="0.25">
      <c r="A16">
        <v>14</v>
      </c>
      <c r="B16" t="s">
        <v>26</v>
      </c>
      <c r="C16" t="s">
        <v>27</v>
      </c>
      <c r="D16" t="s">
        <v>28</v>
      </c>
      <c r="E16">
        <v>1</v>
      </c>
      <c r="F16">
        <v>7</v>
      </c>
      <c r="G16" t="s">
        <v>11</v>
      </c>
      <c r="H16" t="s">
        <v>12</v>
      </c>
      <c r="J16" s="14">
        <f t="shared" si="0"/>
        <v>45388</v>
      </c>
    </row>
    <row r="17" spans="1:10" x14ac:dyDescent="0.25">
      <c r="A17">
        <v>15</v>
      </c>
      <c r="B17" t="s">
        <v>73</v>
      </c>
      <c r="C17" t="s">
        <v>74</v>
      </c>
      <c r="D17" t="s">
        <v>75</v>
      </c>
      <c r="E17">
        <v>1</v>
      </c>
      <c r="F17">
        <v>7</v>
      </c>
      <c r="G17" t="s">
        <v>11</v>
      </c>
      <c r="H17" t="s">
        <v>12</v>
      </c>
      <c r="J17" s="14">
        <f t="shared" si="0"/>
        <v>45395</v>
      </c>
    </row>
    <row r="18" spans="1:10" x14ac:dyDescent="0.25">
      <c r="A18">
        <v>16</v>
      </c>
      <c r="B18" t="s">
        <v>38</v>
      </c>
      <c r="C18" t="s">
        <v>39</v>
      </c>
      <c r="D18" t="s">
        <v>40</v>
      </c>
      <c r="E18">
        <v>1</v>
      </c>
      <c r="F18">
        <v>7</v>
      </c>
      <c r="G18" t="s">
        <v>11</v>
      </c>
      <c r="H18" t="s">
        <v>12</v>
      </c>
      <c r="J18" s="14">
        <f t="shared" si="0"/>
        <v>45402</v>
      </c>
    </row>
    <row r="19" spans="1:10" x14ac:dyDescent="0.25">
      <c r="A19">
        <v>17</v>
      </c>
      <c r="B19" t="s">
        <v>52</v>
      </c>
      <c r="C19" t="s">
        <v>53</v>
      </c>
      <c r="D19" t="s">
        <v>54</v>
      </c>
      <c r="E19">
        <v>1</v>
      </c>
      <c r="F19">
        <v>7</v>
      </c>
      <c r="G19" t="s">
        <v>11</v>
      </c>
      <c r="H19" t="s">
        <v>12</v>
      </c>
      <c r="J19" s="14">
        <f t="shared" si="0"/>
        <v>45409</v>
      </c>
    </row>
    <row r="20" spans="1:10" x14ac:dyDescent="0.25">
      <c r="A20">
        <v>18</v>
      </c>
      <c r="B20" t="s">
        <v>64</v>
      </c>
      <c r="C20" t="s">
        <v>65</v>
      </c>
      <c r="D20" t="s">
        <v>66</v>
      </c>
      <c r="E20">
        <v>1</v>
      </c>
      <c r="F20">
        <v>7</v>
      </c>
      <c r="G20" t="s">
        <v>11</v>
      </c>
      <c r="H20" t="s">
        <v>12</v>
      </c>
      <c r="J20" s="14">
        <f t="shared" si="0"/>
        <v>45416</v>
      </c>
    </row>
    <row r="21" spans="1:10" x14ac:dyDescent="0.25">
      <c r="A21">
        <v>19</v>
      </c>
      <c r="B21" t="s">
        <v>16</v>
      </c>
      <c r="C21" t="s">
        <v>17</v>
      </c>
      <c r="D21" t="s">
        <v>18</v>
      </c>
      <c r="E21">
        <v>1</v>
      </c>
      <c r="F21">
        <v>7</v>
      </c>
      <c r="G21" t="s">
        <v>11</v>
      </c>
      <c r="H21" t="s">
        <v>12</v>
      </c>
      <c r="J21" s="14">
        <f t="shared" si="0"/>
        <v>45423</v>
      </c>
    </row>
    <row r="22" spans="1:10" x14ac:dyDescent="0.25">
      <c r="A22">
        <v>20</v>
      </c>
      <c r="B22" t="s">
        <v>67</v>
      </c>
      <c r="C22" t="s">
        <v>68</v>
      </c>
      <c r="D22" t="s">
        <v>69</v>
      </c>
      <c r="E22">
        <v>1</v>
      </c>
      <c r="F22">
        <v>7</v>
      </c>
      <c r="G22" t="s">
        <v>11</v>
      </c>
      <c r="H22" t="s">
        <v>12</v>
      </c>
      <c r="J22" s="14">
        <f t="shared" si="0"/>
        <v>45430</v>
      </c>
    </row>
    <row r="23" spans="1:10" x14ac:dyDescent="0.25">
      <c r="A23" s="11">
        <v>21</v>
      </c>
      <c r="B23" s="11" t="s">
        <v>55</v>
      </c>
      <c r="C23" s="11" t="s">
        <v>56</v>
      </c>
      <c r="D23" s="11" t="s">
        <v>57</v>
      </c>
      <c r="E23" s="11">
        <v>1</v>
      </c>
      <c r="F23" s="11">
        <v>7</v>
      </c>
      <c r="G23" s="11" t="s">
        <v>11</v>
      </c>
      <c r="H23" s="11" t="s">
        <v>12</v>
      </c>
      <c r="J23" s="14">
        <f t="shared" si="0"/>
        <v>45437</v>
      </c>
    </row>
    <row r="24" spans="1:10" x14ac:dyDescent="0.25">
      <c r="A24" s="11">
        <v>22</v>
      </c>
      <c r="B24" s="11" t="s">
        <v>420</v>
      </c>
      <c r="C24" s="11" t="s">
        <v>421</v>
      </c>
      <c r="D24" s="11" t="s">
        <v>422</v>
      </c>
      <c r="E24" s="11">
        <v>1</v>
      </c>
      <c r="F24" s="11">
        <v>7</v>
      </c>
      <c r="G24" s="11" t="s">
        <v>11</v>
      </c>
      <c r="H24" s="11" t="s">
        <v>12</v>
      </c>
      <c r="J24" s="14">
        <f t="shared" si="0"/>
        <v>45444</v>
      </c>
    </row>
  </sheetData>
  <pageMargins left="0.7" right="0.7" top="0.75" bottom="0.75" header="0.3" footer="0.3"/>
  <pageSetup paperSize="9"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tabSelected="1" zoomScale="85" zoomScaleNormal="85" workbookViewId="0">
      <selection activeCell="A5" sqref="A5:F5"/>
    </sheetView>
  </sheetViews>
  <sheetFormatPr defaultRowHeight="15" x14ac:dyDescent="0.25"/>
  <cols>
    <col min="1" max="1" width="13.85546875" style="11" bestFit="1" customWidth="1"/>
    <col min="2" max="2" width="80.85546875" style="18" bestFit="1" customWidth="1"/>
    <col min="3" max="3" width="12.28515625" style="11" bestFit="1" customWidth="1"/>
    <col min="4" max="4" width="11.42578125" style="11" bestFit="1" customWidth="1"/>
    <col min="5" max="5" width="12.28515625" style="11" bestFit="1" customWidth="1"/>
    <col min="6" max="6" width="11.42578125" style="11" bestFit="1" customWidth="1"/>
    <col min="7" max="7" width="11.42578125" style="11" customWidth="1"/>
    <col min="8" max="11" width="11.42578125" style="11" bestFit="1" customWidth="1"/>
    <col min="12" max="23" width="12.42578125" style="11" bestFit="1" customWidth="1"/>
    <col min="24" max="24" width="12.42578125" style="11" customWidth="1"/>
    <col min="25" max="25" width="14" style="11" bestFit="1" customWidth="1"/>
    <col min="26" max="26" width="13.42578125" bestFit="1" customWidth="1"/>
  </cols>
  <sheetData>
    <row r="1" spans="1:25" ht="18.75" x14ac:dyDescent="0.3">
      <c r="A1" s="1"/>
      <c r="B1" s="17" t="s">
        <v>409</v>
      </c>
      <c r="C1" s="2">
        <v>45291</v>
      </c>
      <c r="D1" s="3" t="s">
        <v>410</v>
      </c>
      <c r="E1" s="4">
        <f>Daty!J1</f>
        <v>45444</v>
      </c>
      <c r="F1" s="5" t="s">
        <v>411</v>
      </c>
    </row>
    <row r="2" spans="1:25" x14ac:dyDescent="0.25">
      <c r="A2" s="6" t="s">
        <v>412</v>
      </c>
      <c r="B2" s="7"/>
      <c r="C2" s="8"/>
      <c r="D2" s="8"/>
    </row>
    <row r="3" spans="1:25" x14ac:dyDescent="0.25">
      <c r="A3" s="9" t="s">
        <v>413</v>
      </c>
      <c r="B3" s="10"/>
      <c r="C3" s="8"/>
      <c r="D3" s="8"/>
    </row>
    <row r="4" spans="1:25" x14ac:dyDescent="0.25">
      <c r="A4" s="9" t="s">
        <v>414</v>
      </c>
      <c r="B4" s="10"/>
      <c r="C4" s="8"/>
      <c r="D4" s="8"/>
    </row>
    <row r="5" spans="1:25" ht="43.15" customHeight="1" x14ac:dyDescent="0.25">
      <c r="A5" s="46" t="s">
        <v>415</v>
      </c>
      <c r="B5" s="46"/>
      <c r="C5" s="46"/>
      <c r="D5" s="46"/>
      <c r="E5" s="46"/>
      <c r="F5" s="46"/>
    </row>
    <row r="7" spans="1:25" x14ac:dyDescent="0.25">
      <c r="A7" s="21"/>
      <c r="B7" s="22"/>
      <c r="C7" s="47" t="s">
        <v>419</v>
      </c>
      <c r="D7" s="48"/>
      <c r="E7" s="48"/>
      <c r="F7" s="48"/>
      <c r="G7" s="48"/>
      <c r="H7" s="48"/>
      <c r="I7" s="48"/>
      <c r="J7" s="48"/>
      <c r="K7" s="48"/>
      <c r="L7" s="48"/>
      <c r="M7" s="48"/>
      <c r="N7" s="48"/>
      <c r="O7" s="48"/>
      <c r="P7" s="48"/>
      <c r="Q7" s="48"/>
      <c r="R7" s="48"/>
      <c r="S7" s="48"/>
      <c r="T7" s="48"/>
      <c r="U7" s="48"/>
      <c r="V7" s="48"/>
      <c r="W7" s="48"/>
      <c r="X7" s="48"/>
      <c r="Y7" s="49"/>
    </row>
    <row r="8" spans="1:25" x14ac:dyDescent="0.25">
      <c r="A8" s="23"/>
      <c r="B8" s="24"/>
      <c r="C8" s="25" t="s">
        <v>417</v>
      </c>
      <c r="D8" s="35" t="str">
        <f>TEXT(Daty!M3,"DD.MM")&amp;"-"&amp;TEXT(Daty!M4,"DD.MM")</f>
        <v>07.01-13.01</v>
      </c>
      <c r="E8" s="35" t="str">
        <f>TEXT(Daty!N3,"DD.MM")&amp;"-"&amp;TEXT(Daty!N4,"DD.MM")</f>
        <v>14.01-20.01</v>
      </c>
      <c r="F8" s="35" t="str">
        <f>TEXT(Daty!O3,"DD.MM")&amp;"-"&amp;TEXT(Daty!O4,"DD.MM")</f>
        <v>21.01-27.01</v>
      </c>
      <c r="G8" s="35" t="str">
        <f>TEXT(Daty!P3,"DD.MM")&amp;"-"&amp;TEXT(Daty!P4,"DD.MM")</f>
        <v>28.01-03.02</v>
      </c>
      <c r="H8" s="35" t="str">
        <f>TEXT(Daty!Q3,"DD.MM")&amp;"-"&amp;TEXT(Daty!Q4,"DD.MM")</f>
        <v>04.02-10.02</v>
      </c>
      <c r="I8" s="35" t="str">
        <f>TEXT(Daty!R3,"DD.MM")&amp;"-"&amp;TEXT(Daty!R4,"DD.MM")</f>
        <v>11.02-17.02</v>
      </c>
      <c r="J8" s="35" t="str">
        <f>TEXT(Daty!S3,"DD.MM")&amp;"-"&amp;TEXT(Daty!S4,"DD.MM")</f>
        <v>18.02-24.02</v>
      </c>
      <c r="K8" s="35" t="str">
        <f>TEXT(Daty!T3,"DD.MM")&amp;"-"&amp;TEXT(Daty!T4,"DD.MM")</f>
        <v>25.02-02.03</v>
      </c>
      <c r="L8" s="35" t="str">
        <f>TEXT(Daty!U3,"DD.MM")&amp;"-"&amp;TEXT(Daty!U4,"DD.MM")</f>
        <v>03.03-09.03</v>
      </c>
      <c r="M8" s="35" t="str">
        <f>TEXT(Daty!V3,"DD.MM")&amp;"-"&amp;TEXT(Daty!V4,"DD.MM")</f>
        <v>10.03-16.03</v>
      </c>
      <c r="N8" s="35" t="str">
        <f>TEXT(Daty!W3,"DD.MM")&amp;"-"&amp;TEXT(Daty!W4,"DD.MM")</f>
        <v>17.03-23.03</v>
      </c>
      <c r="O8" s="35" t="str">
        <f>TEXT(Daty!X3,"DD.MM")&amp;"-"&amp;TEXT(Daty!X4,"DD.MM")</f>
        <v>24.03-30.03</v>
      </c>
      <c r="P8" s="35" t="str">
        <f>TEXT(Daty!Y3,"DD.MM")&amp;"-"&amp;TEXT(Daty!Y4,"DD.MM")</f>
        <v>31.03-06.04</v>
      </c>
      <c r="Q8" s="35" t="str">
        <f>TEXT(Daty!Z3,"DD.MM")&amp;"-"&amp;TEXT(Daty!Z4,"DD.MM")</f>
        <v>07.04-13.04</v>
      </c>
      <c r="R8" s="35" t="str">
        <f>TEXT(Daty!AA3,"DD.MM")&amp;"-"&amp;TEXT(Daty!AA4,"DD.MM")</f>
        <v>14.04-20.04</v>
      </c>
      <c r="S8" s="35" t="str">
        <f>TEXT(Daty!AB3,"DD.MM")&amp;"-"&amp;TEXT(Daty!AB4,"DD.MM")</f>
        <v>21.04-27.04</v>
      </c>
      <c r="T8" s="35" t="str">
        <f>TEXT(Daty!AC3,"DD.MM")&amp;"-"&amp;TEXT(Daty!AC4,"DD.MM")</f>
        <v>28.04-04.05</v>
      </c>
      <c r="U8" s="35" t="str">
        <f>TEXT(Daty!AD3,"DD.MM")&amp;"-"&amp;TEXT(Daty!AD4,"DD.MM")</f>
        <v>05.05-11.05</v>
      </c>
      <c r="V8" s="35" t="str">
        <f>TEXT(Daty!AE3,"DD.MM")&amp;"-"&amp;TEXT(Daty!AE4,"DD.MM")</f>
        <v>12.05-18.05</v>
      </c>
      <c r="W8" s="35" t="str">
        <f>TEXT(Daty!AF3,"DD.MM")&amp;"-"&amp;TEXT(Daty!AF4,"DD.MM")</f>
        <v>19.05-25.05</v>
      </c>
      <c r="X8" s="35" t="str">
        <f>TEXT(Daty!AG3,"DD.MM")&amp;"-"&amp;TEXT(Daty!AG4,"DD.MM")</f>
        <v>26.05-01.06</v>
      </c>
      <c r="Y8" s="28"/>
    </row>
    <row r="9" spans="1:25" x14ac:dyDescent="0.25">
      <c r="A9" s="34" t="s">
        <v>76</v>
      </c>
      <c r="B9" s="36" t="s">
        <v>77</v>
      </c>
      <c r="C9" s="25" t="s">
        <v>78</v>
      </c>
      <c r="D9" s="25" t="s">
        <v>79</v>
      </c>
      <c r="E9" s="25" t="s">
        <v>80</v>
      </c>
      <c r="F9" s="25" t="s">
        <v>81</v>
      </c>
      <c r="G9" s="25" t="s">
        <v>82</v>
      </c>
      <c r="H9" s="25" t="s">
        <v>83</v>
      </c>
      <c r="I9" s="25" t="s">
        <v>84</v>
      </c>
      <c r="J9" s="25" t="s">
        <v>85</v>
      </c>
      <c r="K9" s="25" t="s">
        <v>86</v>
      </c>
      <c r="L9" s="25" t="s">
        <v>87</v>
      </c>
      <c r="M9" s="25" t="s">
        <v>88</v>
      </c>
      <c r="N9" s="25" t="s">
        <v>89</v>
      </c>
      <c r="O9" s="25" t="s">
        <v>90</v>
      </c>
      <c r="P9" s="25" t="s">
        <v>91</v>
      </c>
      <c r="Q9" s="25" t="s">
        <v>92</v>
      </c>
      <c r="R9" s="25" t="s">
        <v>93</v>
      </c>
      <c r="S9" s="25" t="s">
        <v>94</v>
      </c>
      <c r="T9" s="25" t="s">
        <v>95</v>
      </c>
      <c r="U9" s="25" t="s">
        <v>96</v>
      </c>
      <c r="V9" s="25" t="s">
        <v>97</v>
      </c>
      <c r="W9" s="25" t="s">
        <v>98</v>
      </c>
      <c r="X9" s="25" t="s">
        <v>423</v>
      </c>
      <c r="Y9" s="29" t="s">
        <v>99</v>
      </c>
    </row>
    <row r="10" spans="1:25" ht="30" x14ac:dyDescent="0.25">
      <c r="A10" s="16" t="s">
        <v>130</v>
      </c>
      <c r="B10" s="19" t="s">
        <v>131</v>
      </c>
      <c r="C10" s="26">
        <v>1242.25</v>
      </c>
      <c r="D10" s="26">
        <v>2381.54</v>
      </c>
      <c r="E10" s="26">
        <v>636.94000000000005</v>
      </c>
      <c r="F10" s="26">
        <v>435.85</v>
      </c>
      <c r="G10" s="26">
        <v>1875.58</v>
      </c>
      <c r="H10" s="26">
        <v>1459.45</v>
      </c>
      <c r="I10" s="26">
        <v>583.04999999999995</v>
      </c>
      <c r="J10" s="26"/>
      <c r="K10" s="26">
        <v>1748.08</v>
      </c>
      <c r="L10" s="26">
        <v>704.4</v>
      </c>
      <c r="M10" s="26">
        <v>1418.55</v>
      </c>
      <c r="N10" s="26">
        <v>451.65</v>
      </c>
      <c r="O10" s="26">
        <v>3518.52</v>
      </c>
      <c r="P10" s="26">
        <v>1089.43</v>
      </c>
      <c r="Q10" s="26">
        <v>4107.1899999999996</v>
      </c>
      <c r="R10" s="26">
        <v>1914.21</v>
      </c>
      <c r="S10" s="26">
        <v>2127.46</v>
      </c>
      <c r="T10" s="26">
        <v>2100.86</v>
      </c>
      <c r="U10" s="26">
        <v>2064.8200000000002</v>
      </c>
      <c r="V10" s="26">
        <v>1459.98</v>
      </c>
      <c r="W10" s="26">
        <v>3030.86</v>
      </c>
      <c r="X10" s="41">
        <v>4453.34</v>
      </c>
      <c r="Y10" s="32">
        <v>38804.01</v>
      </c>
    </row>
    <row r="11" spans="1:25" ht="30" x14ac:dyDescent="0.25">
      <c r="A11" s="16" t="s">
        <v>132</v>
      </c>
      <c r="B11" s="19" t="s">
        <v>133</v>
      </c>
      <c r="C11" s="26">
        <v>92.34</v>
      </c>
      <c r="D11" s="26">
        <v>141.66</v>
      </c>
      <c r="E11" s="26">
        <v>159.47999999999999</v>
      </c>
      <c r="F11" s="26">
        <v>197.46</v>
      </c>
      <c r="G11" s="26">
        <v>241.8</v>
      </c>
      <c r="H11" s="26">
        <v>212.55</v>
      </c>
      <c r="I11" s="26">
        <v>356.58</v>
      </c>
      <c r="J11" s="26">
        <v>263.48</v>
      </c>
      <c r="K11" s="26">
        <v>219.75</v>
      </c>
      <c r="L11" s="26">
        <v>216.39</v>
      </c>
      <c r="M11" s="26">
        <v>286.70999999999998</v>
      </c>
      <c r="N11" s="26"/>
      <c r="O11" s="26">
        <v>69</v>
      </c>
      <c r="P11" s="26">
        <v>50</v>
      </c>
      <c r="Q11" s="26">
        <v>97</v>
      </c>
      <c r="R11" s="26">
        <v>73.540000000000006</v>
      </c>
      <c r="S11" s="26">
        <v>117.06</v>
      </c>
      <c r="T11" s="26">
        <v>24.5</v>
      </c>
      <c r="U11" s="26">
        <v>94.5</v>
      </c>
      <c r="V11" s="26">
        <v>189.46</v>
      </c>
      <c r="W11" s="26">
        <v>96.64</v>
      </c>
      <c r="X11" s="41">
        <v>24.36</v>
      </c>
      <c r="Y11" s="32">
        <v>3224.26</v>
      </c>
    </row>
    <row r="12" spans="1:25" x14ac:dyDescent="0.25">
      <c r="A12" s="16" t="s">
        <v>138</v>
      </c>
      <c r="B12" s="19" t="s">
        <v>139</v>
      </c>
      <c r="C12" s="26"/>
      <c r="D12" s="26"/>
      <c r="E12" s="26">
        <v>105.18</v>
      </c>
      <c r="F12" s="26"/>
      <c r="G12" s="26">
        <v>163.51</v>
      </c>
      <c r="H12" s="26"/>
      <c r="I12" s="26">
        <v>237.5</v>
      </c>
      <c r="J12" s="26"/>
      <c r="K12" s="26"/>
      <c r="L12" s="26"/>
      <c r="M12" s="26"/>
      <c r="N12" s="26"/>
      <c r="O12" s="26"/>
      <c r="P12" s="26"/>
      <c r="Q12" s="26">
        <v>178.8</v>
      </c>
      <c r="R12" s="26"/>
      <c r="S12" s="26"/>
      <c r="T12" s="26">
        <v>824.17</v>
      </c>
      <c r="U12" s="26">
        <v>434.39</v>
      </c>
      <c r="V12" s="26">
        <v>552.36</v>
      </c>
      <c r="W12" s="26">
        <v>267.22000000000003</v>
      </c>
      <c r="X12" s="41">
        <v>178.38</v>
      </c>
      <c r="Y12" s="32">
        <v>2941.51</v>
      </c>
    </row>
    <row r="13" spans="1:25" ht="30" x14ac:dyDescent="0.25">
      <c r="A13" s="16" t="s">
        <v>136</v>
      </c>
      <c r="B13" s="19" t="s">
        <v>137</v>
      </c>
      <c r="C13" s="26">
        <v>45.2</v>
      </c>
      <c r="D13" s="26">
        <v>70.12</v>
      </c>
      <c r="E13" s="26">
        <v>222.42</v>
      </c>
      <c r="F13" s="26"/>
      <c r="G13" s="26">
        <v>284.83999999999997</v>
      </c>
      <c r="H13" s="26">
        <v>266.58</v>
      </c>
      <c r="I13" s="26">
        <v>195.16</v>
      </c>
      <c r="J13" s="26">
        <v>72.86</v>
      </c>
      <c r="K13" s="26">
        <v>270.72000000000003</v>
      </c>
      <c r="L13" s="26">
        <v>75.06</v>
      </c>
      <c r="M13" s="26">
        <v>25.06</v>
      </c>
      <c r="N13" s="26"/>
      <c r="O13" s="26"/>
      <c r="P13" s="26">
        <v>23.62</v>
      </c>
      <c r="Q13" s="26">
        <v>98.7</v>
      </c>
      <c r="R13" s="26">
        <v>146.9</v>
      </c>
      <c r="S13" s="26">
        <v>293.89999999999998</v>
      </c>
      <c r="T13" s="26">
        <v>47.5</v>
      </c>
      <c r="U13" s="26">
        <v>236.84</v>
      </c>
      <c r="V13" s="26">
        <v>190.12</v>
      </c>
      <c r="W13" s="26">
        <v>288.45999999999998</v>
      </c>
      <c r="X13" s="41">
        <v>48</v>
      </c>
      <c r="Y13" s="32">
        <v>2902.06</v>
      </c>
    </row>
    <row r="14" spans="1:25" ht="30" x14ac:dyDescent="0.25">
      <c r="A14" s="16" t="s">
        <v>206</v>
      </c>
      <c r="B14" s="19" t="s">
        <v>207</v>
      </c>
      <c r="C14" s="26">
        <v>22</v>
      </c>
      <c r="D14" s="26">
        <v>22</v>
      </c>
      <c r="E14" s="26">
        <v>44</v>
      </c>
      <c r="F14" s="26">
        <v>68</v>
      </c>
      <c r="G14" s="26">
        <v>23</v>
      </c>
      <c r="H14" s="26">
        <v>22</v>
      </c>
      <c r="I14" s="26">
        <v>22</v>
      </c>
      <c r="J14" s="26">
        <v>22</v>
      </c>
      <c r="K14" s="26"/>
      <c r="L14" s="26">
        <v>68</v>
      </c>
      <c r="M14" s="26">
        <v>68</v>
      </c>
      <c r="N14" s="26"/>
      <c r="O14" s="26"/>
      <c r="P14" s="26"/>
      <c r="Q14" s="26"/>
      <c r="R14" s="26">
        <v>182</v>
      </c>
      <c r="S14" s="26">
        <v>23</v>
      </c>
      <c r="T14" s="26">
        <v>671.9</v>
      </c>
      <c r="U14" s="26">
        <v>66</v>
      </c>
      <c r="V14" s="26">
        <v>22</v>
      </c>
      <c r="W14" s="26">
        <v>465.95</v>
      </c>
      <c r="X14" s="41">
        <v>137</v>
      </c>
      <c r="Y14" s="32">
        <v>1948.85</v>
      </c>
    </row>
    <row r="15" spans="1:25" x14ac:dyDescent="0.25">
      <c r="A15" s="16" t="s">
        <v>124</v>
      </c>
      <c r="B15" s="19" t="s">
        <v>125</v>
      </c>
      <c r="C15" s="26">
        <v>154</v>
      </c>
      <c r="D15" s="26">
        <v>110</v>
      </c>
      <c r="E15" s="26">
        <v>176</v>
      </c>
      <c r="F15" s="26">
        <v>352</v>
      </c>
      <c r="G15" s="26">
        <v>44</v>
      </c>
      <c r="H15" s="26">
        <v>198</v>
      </c>
      <c r="I15" s="26"/>
      <c r="J15" s="26"/>
      <c r="K15" s="26">
        <v>132</v>
      </c>
      <c r="L15" s="26">
        <v>154</v>
      </c>
      <c r="M15" s="26"/>
      <c r="N15" s="26"/>
      <c r="O15" s="26">
        <v>88</v>
      </c>
      <c r="P15" s="26">
        <v>22</v>
      </c>
      <c r="Q15" s="26">
        <v>88</v>
      </c>
      <c r="R15" s="26">
        <v>88</v>
      </c>
      <c r="S15" s="26"/>
      <c r="T15" s="26"/>
      <c r="U15" s="26"/>
      <c r="V15" s="26"/>
      <c r="W15" s="26"/>
      <c r="X15" s="41"/>
      <c r="Y15" s="32">
        <v>1606</v>
      </c>
    </row>
    <row r="16" spans="1:25" x14ac:dyDescent="0.25">
      <c r="A16" s="16" t="s">
        <v>134</v>
      </c>
      <c r="B16" s="19" t="s">
        <v>135</v>
      </c>
      <c r="C16" s="26">
        <v>432.33</v>
      </c>
      <c r="D16" s="26">
        <v>45.64</v>
      </c>
      <c r="E16" s="26">
        <v>24.5</v>
      </c>
      <c r="F16" s="26"/>
      <c r="G16" s="26">
        <v>47.72</v>
      </c>
      <c r="H16" s="26"/>
      <c r="I16" s="26"/>
      <c r="J16" s="26"/>
      <c r="K16" s="26"/>
      <c r="L16" s="26"/>
      <c r="M16" s="26"/>
      <c r="N16" s="26"/>
      <c r="O16" s="26"/>
      <c r="P16" s="26"/>
      <c r="Q16" s="26">
        <v>127</v>
      </c>
      <c r="R16" s="26"/>
      <c r="S16" s="26"/>
      <c r="T16" s="26">
        <v>23</v>
      </c>
      <c r="U16" s="26"/>
      <c r="V16" s="26"/>
      <c r="W16" s="26"/>
      <c r="X16" s="41">
        <v>125</v>
      </c>
      <c r="Y16" s="32">
        <v>825.19</v>
      </c>
    </row>
    <row r="17" spans="1:25" x14ac:dyDescent="0.25">
      <c r="A17" s="16" t="s">
        <v>202</v>
      </c>
      <c r="B17" s="19" t="s">
        <v>203</v>
      </c>
      <c r="C17" s="26">
        <v>21.84</v>
      </c>
      <c r="D17" s="26">
        <v>43.88</v>
      </c>
      <c r="E17" s="26"/>
      <c r="F17" s="26">
        <v>44.78</v>
      </c>
      <c r="G17" s="26">
        <v>112.5</v>
      </c>
      <c r="H17" s="26">
        <v>46</v>
      </c>
      <c r="I17" s="26"/>
      <c r="J17" s="26">
        <v>20.84</v>
      </c>
      <c r="K17" s="26">
        <v>23</v>
      </c>
      <c r="L17" s="26">
        <v>22.34</v>
      </c>
      <c r="M17" s="26"/>
      <c r="N17" s="26"/>
      <c r="O17" s="26">
        <v>21.32</v>
      </c>
      <c r="P17" s="26"/>
      <c r="Q17" s="26"/>
      <c r="R17" s="26"/>
      <c r="S17" s="26"/>
      <c r="T17" s="26">
        <v>22.5</v>
      </c>
      <c r="U17" s="26"/>
      <c r="V17" s="26">
        <v>65.165000000000006</v>
      </c>
      <c r="W17" s="26">
        <v>45.52</v>
      </c>
      <c r="X17" s="41">
        <v>229.46</v>
      </c>
      <c r="Y17" s="32">
        <v>719.14499999999998</v>
      </c>
    </row>
    <row r="18" spans="1:25" ht="30" x14ac:dyDescent="0.25">
      <c r="A18" s="16" t="s">
        <v>102</v>
      </c>
      <c r="B18" s="19" t="s">
        <v>103</v>
      </c>
      <c r="C18" s="26"/>
      <c r="D18" s="26">
        <v>17.437999999999999</v>
      </c>
      <c r="E18" s="26">
        <v>35.307000000000002</v>
      </c>
      <c r="F18" s="26">
        <v>17.359000000000002</v>
      </c>
      <c r="G18" s="26">
        <v>33.777999999999999</v>
      </c>
      <c r="H18" s="26">
        <v>17.443000000000001</v>
      </c>
      <c r="I18" s="26">
        <v>17.459</v>
      </c>
      <c r="J18" s="26">
        <v>35.246000000000002</v>
      </c>
      <c r="K18" s="26">
        <v>17.399999999999999</v>
      </c>
      <c r="L18" s="26">
        <v>17.681000000000001</v>
      </c>
      <c r="M18" s="26">
        <v>54.704999999999998</v>
      </c>
      <c r="N18" s="26">
        <v>17.416</v>
      </c>
      <c r="O18" s="26">
        <v>17.619</v>
      </c>
      <c r="P18" s="26">
        <v>34.886000000000003</v>
      </c>
      <c r="Q18" s="26">
        <v>17.286000000000001</v>
      </c>
      <c r="R18" s="26">
        <v>16.725000000000001</v>
      </c>
      <c r="S18" s="26">
        <v>34.606000000000002</v>
      </c>
      <c r="T18" s="26">
        <v>16.818999999999999</v>
      </c>
      <c r="U18" s="26">
        <v>19.350000000000001</v>
      </c>
      <c r="V18" s="26">
        <v>19.242000000000001</v>
      </c>
      <c r="W18" s="26">
        <v>35.613</v>
      </c>
      <c r="X18" s="41">
        <v>19.675000000000001</v>
      </c>
      <c r="Y18" s="32">
        <v>513.053</v>
      </c>
    </row>
    <row r="19" spans="1:25" x14ac:dyDescent="0.25">
      <c r="A19" s="16" t="s">
        <v>196</v>
      </c>
      <c r="B19" s="19" t="s">
        <v>197</v>
      </c>
      <c r="C19" s="26">
        <v>19.584</v>
      </c>
      <c r="D19" s="26">
        <v>19.584</v>
      </c>
      <c r="E19" s="26">
        <v>19.584</v>
      </c>
      <c r="F19" s="26">
        <v>19.584</v>
      </c>
      <c r="G19" s="26">
        <v>39.167999999999999</v>
      </c>
      <c r="H19" s="26">
        <v>19.584</v>
      </c>
      <c r="I19" s="26"/>
      <c r="J19" s="26">
        <v>39.167999999999999</v>
      </c>
      <c r="K19" s="26">
        <v>39.167999999999999</v>
      </c>
      <c r="L19" s="26">
        <v>19.584</v>
      </c>
      <c r="M19" s="26">
        <v>19.584</v>
      </c>
      <c r="N19" s="26">
        <v>39.167999999999999</v>
      </c>
      <c r="O19" s="26">
        <v>19.584</v>
      </c>
      <c r="P19" s="26">
        <v>19.584</v>
      </c>
      <c r="Q19" s="26">
        <v>19.584</v>
      </c>
      <c r="R19" s="26">
        <v>19.584</v>
      </c>
      <c r="S19" s="26">
        <v>39.167999999999999</v>
      </c>
      <c r="T19" s="26">
        <v>19.584</v>
      </c>
      <c r="U19" s="26">
        <v>19.584</v>
      </c>
      <c r="V19" s="26">
        <v>19.584</v>
      </c>
      <c r="W19" s="26">
        <v>19.584</v>
      </c>
      <c r="X19" s="41">
        <v>19.584</v>
      </c>
      <c r="Y19" s="32">
        <v>509.18400000000003</v>
      </c>
    </row>
    <row r="20" spans="1:25" ht="30" x14ac:dyDescent="0.25">
      <c r="A20" s="16" t="s">
        <v>140</v>
      </c>
      <c r="B20" s="19" t="s">
        <v>141</v>
      </c>
      <c r="C20" s="26"/>
      <c r="D20" s="26"/>
      <c r="E20" s="26"/>
      <c r="F20" s="26"/>
      <c r="G20" s="26"/>
      <c r="H20" s="26"/>
      <c r="I20" s="26"/>
      <c r="J20" s="26"/>
      <c r="K20" s="26"/>
      <c r="L20" s="26"/>
      <c r="M20" s="26"/>
      <c r="N20" s="26"/>
      <c r="O20" s="26">
        <v>19.527000000000001</v>
      </c>
      <c r="P20" s="26"/>
      <c r="Q20" s="26"/>
      <c r="R20" s="26"/>
      <c r="S20" s="26"/>
      <c r="T20" s="26"/>
      <c r="U20" s="26">
        <v>237</v>
      </c>
      <c r="V20" s="26">
        <v>184.05</v>
      </c>
      <c r="W20" s="26"/>
      <c r="X20" s="41"/>
      <c r="Y20" s="32">
        <v>440.577</v>
      </c>
    </row>
    <row r="21" spans="1:25" ht="30" x14ac:dyDescent="0.25">
      <c r="A21" s="16" t="s">
        <v>116</v>
      </c>
      <c r="B21" s="19" t="s">
        <v>117</v>
      </c>
      <c r="C21" s="26">
        <v>20</v>
      </c>
      <c r="D21" s="26">
        <v>20</v>
      </c>
      <c r="E21" s="26"/>
      <c r="F21" s="26"/>
      <c r="G21" s="26">
        <v>20</v>
      </c>
      <c r="H21" s="26">
        <v>40</v>
      </c>
      <c r="I21" s="26">
        <v>80</v>
      </c>
      <c r="J21" s="26">
        <v>20</v>
      </c>
      <c r="K21" s="26">
        <v>20</v>
      </c>
      <c r="L21" s="26">
        <v>40</v>
      </c>
      <c r="M21" s="26">
        <v>16.2</v>
      </c>
      <c r="N21" s="26"/>
      <c r="O21" s="26">
        <v>20</v>
      </c>
      <c r="P21" s="26"/>
      <c r="Q21" s="26">
        <v>20</v>
      </c>
      <c r="R21" s="26"/>
      <c r="S21" s="26"/>
      <c r="T21" s="26"/>
      <c r="U21" s="26"/>
      <c r="V21" s="26">
        <v>40</v>
      </c>
      <c r="W21" s="26">
        <v>30.4</v>
      </c>
      <c r="X21" s="41">
        <v>20</v>
      </c>
      <c r="Y21" s="32">
        <v>406.6</v>
      </c>
    </row>
    <row r="22" spans="1:25" ht="30" x14ac:dyDescent="0.25">
      <c r="A22" s="16" t="s">
        <v>148</v>
      </c>
      <c r="B22" s="19" t="s">
        <v>149</v>
      </c>
      <c r="C22" s="26"/>
      <c r="D22" s="26"/>
      <c r="E22" s="26"/>
      <c r="F22" s="26"/>
      <c r="G22" s="26"/>
      <c r="H22" s="26"/>
      <c r="I22" s="26"/>
      <c r="J22" s="26"/>
      <c r="K22" s="26"/>
      <c r="L22" s="26"/>
      <c r="M22" s="26">
        <v>22</v>
      </c>
      <c r="N22" s="26"/>
      <c r="O22" s="26"/>
      <c r="P22" s="26"/>
      <c r="Q22" s="26">
        <v>66.8</v>
      </c>
      <c r="R22" s="26">
        <v>92.8</v>
      </c>
      <c r="S22" s="26">
        <v>22.8</v>
      </c>
      <c r="T22" s="26">
        <v>66</v>
      </c>
      <c r="U22" s="26">
        <v>22</v>
      </c>
      <c r="V22" s="26">
        <v>25.8</v>
      </c>
      <c r="W22" s="26">
        <v>24</v>
      </c>
      <c r="X22" s="41"/>
      <c r="Y22" s="32">
        <v>342.2</v>
      </c>
    </row>
    <row r="23" spans="1:25" ht="30" x14ac:dyDescent="0.25">
      <c r="A23" s="16" t="s">
        <v>192</v>
      </c>
      <c r="B23" s="19" t="s">
        <v>193</v>
      </c>
      <c r="C23" s="26"/>
      <c r="D23" s="26"/>
      <c r="E23" s="26"/>
      <c r="F23" s="26"/>
      <c r="G23" s="26"/>
      <c r="H23" s="26"/>
      <c r="I23" s="26"/>
      <c r="J23" s="26"/>
      <c r="K23" s="26"/>
      <c r="L23" s="26"/>
      <c r="M23" s="26"/>
      <c r="N23" s="26"/>
      <c r="O23" s="26"/>
      <c r="P23" s="26"/>
      <c r="Q23" s="26"/>
      <c r="R23" s="26">
        <v>102.5</v>
      </c>
      <c r="S23" s="26">
        <v>82</v>
      </c>
      <c r="T23" s="26"/>
      <c r="U23" s="26">
        <v>20.5</v>
      </c>
      <c r="V23" s="26">
        <v>102.5</v>
      </c>
      <c r="W23" s="26"/>
      <c r="X23" s="41"/>
      <c r="Y23" s="32">
        <v>307.5</v>
      </c>
    </row>
    <row r="24" spans="1:25" ht="30" x14ac:dyDescent="0.25">
      <c r="A24" s="16" t="s">
        <v>142</v>
      </c>
      <c r="B24" s="19" t="s">
        <v>143</v>
      </c>
      <c r="C24" s="26"/>
      <c r="D24" s="26"/>
      <c r="E24" s="26"/>
      <c r="F24" s="26">
        <v>25.1</v>
      </c>
      <c r="G24" s="26"/>
      <c r="H24" s="26">
        <v>48.82</v>
      </c>
      <c r="I24" s="26"/>
      <c r="J24" s="26"/>
      <c r="K24" s="26"/>
      <c r="L24" s="26"/>
      <c r="M24" s="26"/>
      <c r="N24" s="26"/>
      <c r="O24" s="26"/>
      <c r="P24" s="26"/>
      <c r="Q24" s="26"/>
      <c r="R24" s="26"/>
      <c r="S24" s="26"/>
      <c r="T24" s="26"/>
      <c r="U24" s="26">
        <v>94.34</v>
      </c>
      <c r="V24" s="26">
        <v>25.42</v>
      </c>
      <c r="W24" s="26">
        <v>88.86</v>
      </c>
      <c r="X24" s="41"/>
      <c r="Y24" s="32">
        <v>282.54000000000002</v>
      </c>
    </row>
    <row r="25" spans="1:25" ht="30" x14ac:dyDescent="0.25">
      <c r="A25" s="16" t="s">
        <v>146</v>
      </c>
      <c r="B25" s="19" t="s">
        <v>147</v>
      </c>
      <c r="C25" s="26">
        <v>24.6</v>
      </c>
      <c r="D25" s="26"/>
      <c r="E25" s="26">
        <v>23.88</v>
      </c>
      <c r="F25" s="26">
        <v>196.48</v>
      </c>
      <c r="G25" s="26">
        <v>23.4</v>
      </c>
      <c r="H25" s="26"/>
      <c r="I25" s="26"/>
      <c r="J25" s="26"/>
      <c r="K25" s="26"/>
      <c r="L25" s="26"/>
      <c r="M25" s="26"/>
      <c r="N25" s="26"/>
      <c r="O25" s="26"/>
      <c r="P25" s="26"/>
      <c r="Q25" s="26"/>
      <c r="R25" s="26"/>
      <c r="S25" s="26"/>
      <c r="T25" s="26"/>
      <c r="U25" s="26"/>
      <c r="V25" s="26"/>
      <c r="W25" s="26"/>
      <c r="X25" s="41"/>
      <c r="Y25" s="32">
        <v>268.36</v>
      </c>
    </row>
    <row r="26" spans="1:25" x14ac:dyDescent="0.25">
      <c r="A26" s="16" t="s">
        <v>112</v>
      </c>
      <c r="B26" s="19" t="s">
        <v>113</v>
      </c>
      <c r="C26" s="26"/>
      <c r="D26" s="26">
        <v>21</v>
      </c>
      <c r="E26" s="26"/>
      <c r="F26" s="26"/>
      <c r="G26" s="26">
        <v>21</v>
      </c>
      <c r="H26" s="26"/>
      <c r="I26" s="26">
        <v>21</v>
      </c>
      <c r="J26" s="26">
        <v>12</v>
      </c>
      <c r="K26" s="26">
        <v>21</v>
      </c>
      <c r="L26" s="26"/>
      <c r="M26" s="26">
        <v>21</v>
      </c>
      <c r="N26" s="26">
        <v>21</v>
      </c>
      <c r="O26" s="26"/>
      <c r="P26" s="26"/>
      <c r="Q26" s="26"/>
      <c r="R26" s="26">
        <v>12</v>
      </c>
      <c r="S26" s="26">
        <v>21</v>
      </c>
      <c r="T26" s="26"/>
      <c r="U26" s="26">
        <v>21</v>
      </c>
      <c r="V26" s="26"/>
      <c r="W26" s="26"/>
      <c r="X26" s="41">
        <v>12</v>
      </c>
      <c r="Y26" s="32">
        <v>204</v>
      </c>
    </row>
    <row r="27" spans="1:25" ht="30" x14ac:dyDescent="0.25">
      <c r="A27" s="16" t="s">
        <v>204</v>
      </c>
      <c r="B27" s="19" t="s">
        <v>205</v>
      </c>
      <c r="C27" s="26">
        <v>22.96</v>
      </c>
      <c r="D27" s="26"/>
      <c r="E27" s="26">
        <v>21.64</v>
      </c>
      <c r="F27" s="26">
        <v>45.182000000000002</v>
      </c>
      <c r="G27" s="26">
        <v>22.12</v>
      </c>
      <c r="H27" s="26"/>
      <c r="I27" s="26"/>
      <c r="J27" s="26"/>
      <c r="K27" s="26">
        <v>66.64</v>
      </c>
      <c r="L27" s="26"/>
      <c r="M27" s="26"/>
      <c r="N27" s="26"/>
      <c r="O27" s="26">
        <v>22.742000000000001</v>
      </c>
      <c r="P27" s="26"/>
      <c r="Q27" s="26"/>
      <c r="R27" s="26"/>
      <c r="S27" s="26"/>
      <c r="T27" s="26"/>
      <c r="U27" s="26"/>
      <c r="V27" s="26"/>
      <c r="W27" s="26"/>
      <c r="X27" s="41"/>
      <c r="Y27" s="32">
        <v>201.28399999999999</v>
      </c>
    </row>
    <row r="28" spans="1:25" x14ac:dyDescent="0.25">
      <c r="A28" s="16" t="s">
        <v>128</v>
      </c>
      <c r="B28" s="19" t="s">
        <v>129</v>
      </c>
      <c r="C28" s="26"/>
      <c r="D28" s="26">
        <v>108.26</v>
      </c>
      <c r="E28" s="26"/>
      <c r="F28" s="26"/>
      <c r="G28" s="26"/>
      <c r="H28" s="26"/>
      <c r="I28" s="26"/>
      <c r="J28" s="26">
        <v>55.17</v>
      </c>
      <c r="K28" s="26"/>
      <c r="L28" s="26"/>
      <c r="M28" s="26"/>
      <c r="N28" s="26"/>
      <c r="O28" s="26"/>
      <c r="P28" s="26"/>
      <c r="Q28" s="26"/>
      <c r="R28" s="26"/>
      <c r="S28" s="26"/>
      <c r="T28" s="26"/>
      <c r="U28" s="26"/>
      <c r="V28" s="26"/>
      <c r="W28" s="26"/>
      <c r="X28" s="41"/>
      <c r="Y28" s="32">
        <v>163.43</v>
      </c>
    </row>
    <row r="29" spans="1:25" ht="30" x14ac:dyDescent="0.25">
      <c r="A29" s="16" t="s">
        <v>126</v>
      </c>
      <c r="B29" s="19" t="s">
        <v>127</v>
      </c>
      <c r="C29" s="26">
        <v>4.7984</v>
      </c>
      <c r="D29" s="26"/>
      <c r="E29" s="26"/>
      <c r="F29" s="26">
        <v>0.95199999999999996</v>
      </c>
      <c r="G29" s="26">
        <v>19.9376</v>
      </c>
      <c r="H29" s="26"/>
      <c r="I29" s="26"/>
      <c r="J29" s="26">
        <v>1.0680000000000001</v>
      </c>
      <c r="K29" s="26"/>
      <c r="L29" s="26">
        <v>22</v>
      </c>
      <c r="M29" s="26">
        <v>11.12</v>
      </c>
      <c r="N29" s="26">
        <v>1.34</v>
      </c>
      <c r="O29" s="26"/>
      <c r="P29" s="26">
        <v>19.5</v>
      </c>
      <c r="Q29" s="26">
        <v>1.0426</v>
      </c>
      <c r="R29" s="26">
        <v>15</v>
      </c>
      <c r="S29" s="26"/>
      <c r="T29" s="26"/>
      <c r="U29" s="26">
        <v>16.918500000000002</v>
      </c>
      <c r="V29" s="26"/>
      <c r="W29" s="26">
        <v>8.0370000000000008</v>
      </c>
      <c r="X29" s="41">
        <v>5.5488</v>
      </c>
      <c r="Y29" s="32">
        <v>127.2629</v>
      </c>
    </row>
    <row r="30" spans="1:25" ht="30" x14ac:dyDescent="0.25">
      <c r="A30" s="16" t="s">
        <v>114</v>
      </c>
      <c r="B30" s="19" t="s">
        <v>115</v>
      </c>
      <c r="C30" s="26">
        <v>20</v>
      </c>
      <c r="D30" s="26">
        <v>20.16</v>
      </c>
      <c r="E30" s="26"/>
      <c r="F30" s="26"/>
      <c r="G30" s="26">
        <v>20.16</v>
      </c>
      <c r="H30" s="26"/>
      <c r="I30" s="26"/>
      <c r="J30" s="26"/>
      <c r="K30" s="26"/>
      <c r="L30" s="26"/>
      <c r="M30" s="26"/>
      <c r="N30" s="26"/>
      <c r="O30" s="26"/>
      <c r="P30" s="26">
        <v>41.2</v>
      </c>
      <c r="Q30" s="26"/>
      <c r="R30" s="26"/>
      <c r="S30" s="26"/>
      <c r="T30" s="26"/>
      <c r="U30" s="26"/>
      <c r="V30" s="26"/>
      <c r="W30" s="26">
        <v>9.5399999999999991</v>
      </c>
      <c r="X30" s="41"/>
      <c r="Y30" s="32">
        <v>111.06</v>
      </c>
    </row>
    <row r="31" spans="1:25" x14ac:dyDescent="0.25">
      <c r="A31" s="16" t="s">
        <v>110</v>
      </c>
      <c r="B31" s="19" t="s">
        <v>111</v>
      </c>
      <c r="C31" s="26">
        <v>23</v>
      </c>
      <c r="D31" s="26"/>
      <c r="E31" s="26"/>
      <c r="F31" s="26"/>
      <c r="G31" s="26"/>
      <c r="H31" s="26"/>
      <c r="I31" s="26"/>
      <c r="J31" s="26"/>
      <c r="K31" s="26"/>
      <c r="L31" s="26"/>
      <c r="M31" s="26"/>
      <c r="N31" s="26">
        <v>22</v>
      </c>
      <c r="O31" s="26"/>
      <c r="P31" s="26"/>
      <c r="Q31" s="26"/>
      <c r="R31" s="26">
        <v>22</v>
      </c>
      <c r="S31" s="26"/>
      <c r="T31" s="26">
        <v>22</v>
      </c>
      <c r="U31" s="26">
        <v>22</v>
      </c>
      <c r="V31" s="26"/>
      <c r="W31" s="26"/>
      <c r="X31" s="41"/>
      <c r="Y31" s="32">
        <v>111</v>
      </c>
    </row>
    <row r="32" spans="1:25" ht="30" x14ac:dyDescent="0.25">
      <c r="A32" s="16" t="s">
        <v>170</v>
      </c>
      <c r="B32" s="19" t="s">
        <v>171</v>
      </c>
      <c r="C32" s="26">
        <v>11.09</v>
      </c>
      <c r="D32" s="26"/>
      <c r="E32" s="26">
        <v>5.84</v>
      </c>
      <c r="F32" s="26">
        <v>10</v>
      </c>
      <c r="G32" s="26"/>
      <c r="H32" s="26">
        <v>12.680249999999999</v>
      </c>
      <c r="I32" s="26"/>
      <c r="J32" s="26"/>
      <c r="K32" s="26"/>
      <c r="L32" s="26"/>
      <c r="M32" s="26"/>
      <c r="N32" s="26"/>
      <c r="O32" s="26"/>
      <c r="P32" s="26"/>
      <c r="Q32" s="26"/>
      <c r="R32" s="26"/>
      <c r="S32" s="26">
        <v>38.913249999999998</v>
      </c>
      <c r="T32" s="26">
        <v>2.8616000000000001</v>
      </c>
      <c r="U32" s="26"/>
      <c r="V32" s="26">
        <v>19.222000000000001</v>
      </c>
      <c r="W32" s="26">
        <v>10.23</v>
      </c>
      <c r="X32" s="41"/>
      <c r="Y32" s="32">
        <v>110.83710000000001</v>
      </c>
    </row>
    <row r="33" spans="1:25" x14ac:dyDescent="0.25">
      <c r="A33" s="16" t="s">
        <v>122</v>
      </c>
      <c r="B33" s="19" t="s">
        <v>123</v>
      </c>
      <c r="C33" s="26"/>
      <c r="D33" s="26"/>
      <c r="E33" s="26"/>
      <c r="F33" s="26"/>
      <c r="G33" s="26"/>
      <c r="H33" s="26"/>
      <c r="I33" s="26"/>
      <c r="J33" s="26"/>
      <c r="K33" s="26"/>
      <c r="L33" s="26"/>
      <c r="M33" s="26"/>
      <c r="N33" s="26"/>
      <c r="O33" s="26"/>
      <c r="P33" s="26"/>
      <c r="Q33" s="26"/>
      <c r="R33" s="26">
        <v>21</v>
      </c>
      <c r="S33" s="26"/>
      <c r="T33" s="26">
        <v>22</v>
      </c>
      <c r="U33" s="26"/>
      <c r="V33" s="26"/>
      <c r="W33" s="26">
        <v>22</v>
      </c>
      <c r="X33" s="41"/>
      <c r="Y33" s="32">
        <v>65</v>
      </c>
    </row>
    <row r="34" spans="1:25" x14ac:dyDescent="0.25">
      <c r="A34" s="16" t="s">
        <v>100</v>
      </c>
      <c r="B34" s="19" t="s">
        <v>101</v>
      </c>
      <c r="C34" s="26"/>
      <c r="D34" s="26"/>
      <c r="E34" s="26"/>
      <c r="F34" s="26">
        <v>41.3</v>
      </c>
      <c r="G34" s="26"/>
      <c r="H34" s="26"/>
      <c r="I34" s="26"/>
      <c r="J34" s="26"/>
      <c r="K34" s="26"/>
      <c r="L34" s="26"/>
      <c r="M34" s="26">
        <v>17.73</v>
      </c>
      <c r="N34" s="26"/>
      <c r="O34" s="26"/>
      <c r="P34" s="26"/>
      <c r="Q34" s="26"/>
      <c r="R34" s="26"/>
      <c r="S34" s="26">
        <v>3.42</v>
      </c>
      <c r="T34" s="26"/>
      <c r="U34" s="26"/>
      <c r="V34" s="26"/>
      <c r="W34" s="26"/>
      <c r="X34" s="41"/>
      <c r="Y34" s="32">
        <v>62.45</v>
      </c>
    </row>
    <row r="35" spans="1:25" ht="30" x14ac:dyDescent="0.25">
      <c r="A35" s="16" t="s">
        <v>150</v>
      </c>
      <c r="B35" s="19" t="s">
        <v>151</v>
      </c>
      <c r="C35" s="26"/>
      <c r="D35" s="26"/>
      <c r="E35" s="26"/>
      <c r="F35" s="26"/>
      <c r="G35" s="26"/>
      <c r="H35" s="26"/>
      <c r="I35" s="26">
        <v>22</v>
      </c>
      <c r="J35" s="26">
        <v>22</v>
      </c>
      <c r="K35" s="26"/>
      <c r="L35" s="26"/>
      <c r="M35" s="26"/>
      <c r="N35" s="26"/>
      <c r="O35" s="26"/>
      <c r="P35" s="26"/>
      <c r="Q35" s="26"/>
      <c r="R35" s="26"/>
      <c r="S35" s="26"/>
      <c r="T35" s="26"/>
      <c r="U35" s="26"/>
      <c r="V35" s="26"/>
      <c r="W35" s="26"/>
      <c r="X35" s="41"/>
      <c r="Y35" s="32">
        <v>44</v>
      </c>
    </row>
    <row r="36" spans="1:25" x14ac:dyDescent="0.25">
      <c r="A36" s="16" t="s">
        <v>120</v>
      </c>
      <c r="B36" s="19" t="s">
        <v>121</v>
      </c>
      <c r="C36" s="26">
        <v>23.74</v>
      </c>
      <c r="D36" s="26"/>
      <c r="E36" s="26"/>
      <c r="F36" s="26"/>
      <c r="G36" s="26"/>
      <c r="H36" s="26"/>
      <c r="I36" s="26"/>
      <c r="J36" s="26"/>
      <c r="K36" s="26"/>
      <c r="L36" s="26"/>
      <c r="M36" s="26"/>
      <c r="N36" s="26"/>
      <c r="O36" s="26"/>
      <c r="P36" s="26"/>
      <c r="Q36" s="26"/>
      <c r="R36" s="26"/>
      <c r="S36" s="26"/>
      <c r="T36" s="26"/>
      <c r="U36" s="26"/>
      <c r="V36" s="26"/>
      <c r="W36" s="26"/>
      <c r="X36" s="41"/>
      <c r="Y36" s="32">
        <v>23.74</v>
      </c>
    </row>
    <row r="37" spans="1:25" ht="30" x14ac:dyDescent="0.25">
      <c r="A37" s="16" t="s">
        <v>174</v>
      </c>
      <c r="B37" s="19" t="s">
        <v>175</v>
      </c>
      <c r="C37" s="26">
        <v>1.3360000000000001</v>
      </c>
      <c r="D37" s="26"/>
      <c r="E37" s="26">
        <v>2.7040000000000002</v>
      </c>
      <c r="F37" s="26"/>
      <c r="G37" s="26"/>
      <c r="H37" s="26">
        <v>3.3330000000000002</v>
      </c>
      <c r="I37" s="26"/>
      <c r="J37" s="26"/>
      <c r="K37" s="26"/>
      <c r="L37" s="26"/>
      <c r="M37" s="26"/>
      <c r="N37" s="26"/>
      <c r="O37" s="26"/>
      <c r="P37" s="26"/>
      <c r="Q37" s="26"/>
      <c r="R37" s="26"/>
      <c r="S37" s="26">
        <v>1.536</v>
      </c>
      <c r="T37" s="26">
        <v>3.964</v>
      </c>
      <c r="U37" s="26"/>
      <c r="V37" s="26">
        <v>4.5259999999999998</v>
      </c>
      <c r="W37" s="26">
        <v>4.9219999999999997</v>
      </c>
      <c r="X37" s="41"/>
      <c r="Y37" s="32">
        <v>22.321000000000002</v>
      </c>
    </row>
    <row r="38" spans="1:25" x14ac:dyDescent="0.25">
      <c r="A38" s="16" t="s">
        <v>164</v>
      </c>
      <c r="B38" s="19" t="s">
        <v>165</v>
      </c>
      <c r="C38" s="26">
        <v>21</v>
      </c>
      <c r="D38" s="26"/>
      <c r="E38" s="26"/>
      <c r="F38" s="26"/>
      <c r="G38" s="26"/>
      <c r="H38" s="26"/>
      <c r="I38" s="26"/>
      <c r="J38" s="26"/>
      <c r="K38" s="26"/>
      <c r="L38" s="26"/>
      <c r="M38" s="26"/>
      <c r="N38" s="26"/>
      <c r="O38" s="26"/>
      <c r="P38" s="26"/>
      <c r="Q38" s="26"/>
      <c r="R38" s="26"/>
      <c r="S38" s="26"/>
      <c r="T38" s="26"/>
      <c r="U38" s="26"/>
      <c r="V38" s="26"/>
      <c r="W38" s="26"/>
      <c r="X38" s="41"/>
      <c r="Y38" s="32">
        <v>21</v>
      </c>
    </row>
    <row r="39" spans="1:25" ht="30" x14ac:dyDescent="0.25">
      <c r="A39" s="16" t="s">
        <v>158</v>
      </c>
      <c r="B39" s="19" t="s">
        <v>159</v>
      </c>
      <c r="C39" s="26"/>
      <c r="D39" s="26"/>
      <c r="E39" s="26"/>
      <c r="F39" s="26"/>
      <c r="G39" s="26"/>
      <c r="H39" s="26"/>
      <c r="I39" s="26"/>
      <c r="J39" s="26"/>
      <c r="K39" s="26"/>
      <c r="L39" s="26"/>
      <c r="M39" s="26"/>
      <c r="N39" s="26">
        <v>16.685199999999998</v>
      </c>
      <c r="O39" s="26"/>
      <c r="P39" s="26"/>
      <c r="Q39" s="26"/>
      <c r="R39" s="26"/>
      <c r="S39" s="26"/>
      <c r="T39" s="26"/>
      <c r="U39" s="26"/>
      <c r="V39" s="26"/>
      <c r="W39" s="26"/>
      <c r="X39" s="41"/>
      <c r="Y39" s="32">
        <v>16.685199999999998</v>
      </c>
    </row>
    <row r="40" spans="1:25" ht="30" x14ac:dyDescent="0.25">
      <c r="A40" s="16" t="s">
        <v>104</v>
      </c>
      <c r="B40" s="19" t="s">
        <v>105</v>
      </c>
      <c r="C40" s="26"/>
      <c r="D40" s="26"/>
      <c r="E40" s="26"/>
      <c r="F40" s="26">
        <v>4.4000000000000004</v>
      </c>
      <c r="G40" s="26"/>
      <c r="H40" s="26"/>
      <c r="I40" s="26"/>
      <c r="J40" s="26"/>
      <c r="K40" s="26"/>
      <c r="L40" s="26"/>
      <c r="M40" s="26"/>
      <c r="N40" s="26"/>
      <c r="O40" s="26">
        <v>5.4</v>
      </c>
      <c r="P40" s="26"/>
      <c r="Q40" s="26"/>
      <c r="R40" s="26"/>
      <c r="S40" s="26"/>
      <c r="T40" s="26">
        <v>5.47</v>
      </c>
      <c r="U40" s="26"/>
      <c r="V40" s="26"/>
      <c r="W40" s="26"/>
      <c r="X40" s="41"/>
      <c r="Y40" s="32">
        <v>15.27</v>
      </c>
    </row>
    <row r="41" spans="1:25" ht="30" x14ac:dyDescent="0.25">
      <c r="A41" s="16" t="s">
        <v>172</v>
      </c>
      <c r="B41" s="19" t="s">
        <v>173</v>
      </c>
      <c r="C41" s="26"/>
      <c r="D41" s="26"/>
      <c r="E41" s="26">
        <v>1.52</v>
      </c>
      <c r="F41" s="26"/>
      <c r="G41" s="26"/>
      <c r="H41" s="26">
        <v>4.5599999999999996</v>
      </c>
      <c r="I41" s="26"/>
      <c r="J41" s="26"/>
      <c r="K41" s="26"/>
      <c r="L41" s="26"/>
      <c r="M41" s="26"/>
      <c r="N41" s="26"/>
      <c r="O41" s="26"/>
      <c r="P41" s="26"/>
      <c r="Q41" s="26"/>
      <c r="R41" s="26"/>
      <c r="S41" s="26">
        <v>1.9</v>
      </c>
      <c r="T41" s="26">
        <v>1.52</v>
      </c>
      <c r="U41" s="26"/>
      <c r="V41" s="26">
        <v>1.9</v>
      </c>
      <c r="W41" s="26">
        <v>1.04</v>
      </c>
      <c r="X41" s="41"/>
      <c r="Y41" s="32">
        <v>12.44</v>
      </c>
    </row>
    <row r="42" spans="1:25" ht="30" x14ac:dyDescent="0.25">
      <c r="A42" s="16" t="s">
        <v>118</v>
      </c>
      <c r="B42" s="19" t="s">
        <v>119</v>
      </c>
      <c r="C42" s="26">
        <v>0.20399999999999999</v>
      </c>
      <c r="D42" s="26"/>
      <c r="E42" s="26"/>
      <c r="F42" s="26">
        <v>7.2</v>
      </c>
      <c r="G42" s="26"/>
      <c r="H42" s="26"/>
      <c r="I42" s="26"/>
      <c r="J42" s="26">
        <v>1.04</v>
      </c>
      <c r="K42" s="26"/>
      <c r="L42" s="26"/>
      <c r="M42" s="26"/>
      <c r="N42" s="26"/>
      <c r="O42" s="26"/>
      <c r="P42" s="26"/>
      <c r="Q42" s="26"/>
      <c r="R42" s="26"/>
      <c r="S42" s="26"/>
      <c r="T42" s="26"/>
      <c r="U42" s="26"/>
      <c r="V42" s="26"/>
      <c r="W42" s="26"/>
      <c r="X42" s="41"/>
      <c r="Y42" s="32">
        <v>8.4440000000000008</v>
      </c>
    </row>
    <row r="43" spans="1:25" ht="30" x14ac:dyDescent="0.25">
      <c r="A43" s="16" t="s">
        <v>166</v>
      </c>
      <c r="B43" s="19" t="s">
        <v>167</v>
      </c>
      <c r="C43" s="26">
        <v>5.76</v>
      </c>
      <c r="D43" s="26"/>
      <c r="E43" s="26"/>
      <c r="F43" s="26"/>
      <c r="G43" s="26"/>
      <c r="H43" s="26"/>
      <c r="I43" s="26"/>
      <c r="J43" s="26"/>
      <c r="K43" s="26"/>
      <c r="L43" s="26"/>
      <c r="M43" s="26"/>
      <c r="N43" s="26"/>
      <c r="O43" s="26"/>
      <c r="P43" s="26"/>
      <c r="Q43" s="26"/>
      <c r="R43" s="26"/>
      <c r="S43" s="26"/>
      <c r="T43" s="26"/>
      <c r="U43" s="26"/>
      <c r="V43" s="26"/>
      <c r="W43" s="26"/>
      <c r="X43" s="41"/>
      <c r="Y43" s="32">
        <v>5.76</v>
      </c>
    </row>
    <row r="44" spans="1:25" ht="30" x14ac:dyDescent="0.25">
      <c r="A44" s="16" t="s">
        <v>176</v>
      </c>
      <c r="B44" s="19" t="s">
        <v>177</v>
      </c>
      <c r="C44" s="26">
        <v>0.73599999999999999</v>
      </c>
      <c r="D44" s="26"/>
      <c r="E44" s="26">
        <v>0.496</v>
      </c>
      <c r="F44" s="26">
        <v>1.0367999999999999</v>
      </c>
      <c r="G44" s="26"/>
      <c r="H44" s="26">
        <v>0.48</v>
      </c>
      <c r="I44" s="26"/>
      <c r="J44" s="26"/>
      <c r="K44" s="26"/>
      <c r="L44" s="26"/>
      <c r="M44" s="26"/>
      <c r="N44" s="26"/>
      <c r="O44" s="26"/>
      <c r="P44" s="26"/>
      <c r="Q44" s="26"/>
      <c r="R44" s="26"/>
      <c r="S44" s="26"/>
      <c r="T44" s="26"/>
      <c r="U44" s="26"/>
      <c r="V44" s="26"/>
      <c r="W44" s="26">
        <v>1.952</v>
      </c>
      <c r="X44" s="41"/>
      <c r="Y44" s="32">
        <v>4.7008000000000001</v>
      </c>
    </row>
    <row r="45" spans="1:25" x14ac:dyDescent="0.25">
      <c r="A45" s="16" t="s">
        <v>184</v>
      </c>
      <c r="B45" s="19" t="s">
        <v>185</v>
      </c>
      <c r="C45" s="26">
        <v>1.004</v>
      </c>
      <c r="D45" s="26"/>
      <c r="E45" s="26"/>
      <c r="F45" s="26"/>
      <c r="G45" s="26"/>
      <c r="H45" s="26">
        <v>0.41599999999999998</v>
      </c>
      <c r="I45" s="26"/>
      <c r="J45" s="26"/>
      <c r="K45" s="26"/>
      <c r="L45" s="26"/>
      <c r="M45" s="26"/>
      <c r="N45" s="26"/>
      <c r="O45" s="26"/>
      <c r="P45" s="26"/>
      <c r="Q45" s="26"/>
      <c r="R45" s="26"/>
      <c r="S45" s="26">
        <v>0.624</v>
      </c>
      <c r="T45" s="26"/>
      <c r="U45" s="26"/>
      <c r="V45" s="26">
        <v>2.08</v>
      </c>
      <c r="W45" s="26"/>
      <c r="X45" s="41"/>
      <c r="Y45" s="32">
        <v>4.1239999999999997</v>
      </c>
    </row>
    <row r="46" spans="1:25" ht="30" x14ac:dyDescent="0.25">
      <c r="A46" s="16" t="s">
        <v>168</v>
      </c>
      <c r="B46" s="19" t="s">
        <v>169</v>
      </c>
      <c r="C46" s="26"/>
      <c r="D46" s="26"/>
      <c r="E46" s="26"/>
      <c r="F46" s="26">
        <v>0.32</v>
      </c>
      <c r="G46" s="26"/>
      <c r="H46" s="26">
        <v>1.08</v>
      </c>
      <c r="I46" s="26"/>
      <c r="J46" s="26"/>
      <c r="K46" s="26"/>
      <c r="L46" s="26"/>
      <c r="M46" s="26"/>
      <c r="N46" s="26"/>
      <c r="O46" s="26"/>
      <c r="P46" s="26"/>
      <c r="Q46" s="26"/>
      <c r="R46" s="26"/>
      <c r="S46" s="26">
        <v>1.44</v>
      </c>
      <c r="T46" s="26"/>
      <c r="U46" s="26"/>
      <c r="V46" s="26"/>
      <c r="W46" s="26"/>
      <c r="X46" s="41"/>
      <c r="Y46" s="32">
        <v>2.84</v>
      </c>
    </row>
    <row r="47" spans="1:25" ht="30" x14ac:dyDescent="0.25">
      <c r="A47" s="16" t="s">
        <v>182</v>
      </c>
      <c r="B47" s="19" t="s">
        <v>183</v>
      </c>
      <c r="C47" s="26"/>
      <c r="D47" s="26"/>
      <c r="E47" s="26"/>
      <c r="F47" s="26"/>
      <c r="G47" s="26"/>
      <c r="H47" s="26"/>
      <c r="I47" s="26"/>
      <c r="J47" s="26"/>
      <c r="K47" s="26"/>
      <c r="L47" s="26"/>
      <c r="M47" s="26"/>
      <c r="N47" s="26"/>
      <c r="O47" s="26"/>
      <c r="P47" s="26"/>
      <c r="Q47" s="26"/>
      <c r="R47" s="26"/>
      <c r="S47" s="26">
        <v>0.96</v>
      </c>
      <c r="T47" s="26">
        <v>0.96</v>
      </c>
      <c r="U47" s="26"/>
      <c r="V47" s="26">
        <v>0.38400000000000001</v>
      </c>
      <c r="W47" s="26"/>
      <c r="X47" s="41"/>
      <c r="Y47" s="32">
        <v>2.3039999999999998</v>
      </c>
    </row>
    <row r="48" spans="1:25" ht="30" x14ac:dyDescent="0.25">
      <c r="A48" s="16" t="s">
        <v>154</v>
      </c>
      <c r="B48" s="19" t="s">
        <v>155</v>
      </c>
      <c r="C48" s="26"/>
      <c r="D48" s="26"/>
      <c r="E48" s="26"/>
      <c r="F48" s="26"/>
      <c r="G48" s="26"/>
      <c r="H48" s="26"/>
      <c r="I48" s="26"/>
      <c r="J48" s="26"/>
      <c r="K48" s="26"/>
      <c r="L48" s="26"/>
      <c r="M48" s="26"/>
      <c r="N48" s="26"/>
      <c r="O48" s="26"/>
      <c r="P48" s="26"/>
      <c r="Q48" s="26"/>
      <c r="R48" s="26"/>
      <c r="S48" s="26"/>
      <c r="T48" s="26"/>
      <c r="U48" s="26"/>
      <c r="V48" s="26"/>
      <c r="W48" s="26">
        <v>1.792</v>
      </c>
      <c r="X48" s="41"/>
      <c r="Y48" s="32">
        <v>1.792</v>
      </c>
    </row>
    <row r="49" spans="1:25" x14ac:dyDescent="0.25">
      <c r="A49" s="16" t="s">
        <v>180</v>
      </c>
      <c r="B49" s="19" t="s">
        <v>181</v>
      </c>
      <c r="C49" s="26">
        <v>1.53868</v>
      </c>
      <c r="D49" s="26"/>
      <c r="E49" s="26"/>
      <c r="F49" s="26"/>
      <c r="G49" s="26"/>
      <c r="H49" s="26"/>
      <c r="I49" s="26"/>
      <c r="J49" s="26"/>
      <c r="K49" s="26"/>
      <c r="L49" s="26"/>
      <c r="M49" s="26"/>
      <c r="N49" s="26"/>
      <c r="O49" s="26"/>
      <c r="P49" s="26"/>
      <c r="Q49" s="26"/>
      <c r="R49" s="26"/>
      <c r="S49" s="26"/>
      <c r="T49" s="26"/>
      <c r="U49" s="26"/>
      <c r="V49" s="26"/>
      <c r="W49" s="26"/>
      <c r="X49" s="41"/>
      <c r="Y49" s="32">
        <v>1.53868</v>
      </c>
    </row>
    <row r="50" spans="1:25" ht="30" x14ac:dyDescent="0.25">
      <c r="A50" s="16" t="s">
        <v>156</v>
      </c>
      <c r="B50" s="19" t="s">
        <v>157</v>
      </c>
      <c r="C50" s="26"/>
      <c r="D50" s="26"/>
      <c r="E50" s="26"/>
      <c r="F50" s="26"/>
      <c r="G50" s="26"/>
      <c r="H50" s="26"/>
      <c r="I50" s="26"/>
      <c r="J50" s="26"/>
      <c r="K50" s="26"/>
      <c r="L50" s="26"/>
      <c r="M50" s="26"/>
      <c r="N50" s="26">
        <v>1.06</v>
      </c>
      <c r="O50" s="26"/>
      <c r="P50" s="26"/>
      <c r="Q50" s="26"/>
      <c r="R50" s="26"/>
      <c r="S50" s="26"/>
      <c r="T50" s="26"/>
      <c r="U50" s="26"/>
      <c r="V50" s="26"/>
      <c r="W50" s="26"/>
      <c r="X50" s="41"/>
      <c r="Y50" s="32">
        <v>1.06</v>
      </c>
    </row>
    <row r="51" spans="1:25" ht="30" x14ac:dyDescent="0.25">
      <c r="A51" s="16" t="s">
        <v>144</v>
      </c>
      <c r="B51" s="19" t="s">
        <v>145</v>
      </c>
      <c r="C51" s="26"/>
      <c r="D51" s="26"/>
      <c r="E51" s="26"/>
      <c r="F51" s="26"/>
      <c r="G51" s="26"/>
      <c r="H51" s="26"/>
      <c r="I51" s="26"/>
      <c r="J51" s="26"/>
      <c r="K51" s="26">
        <v>1</v>
      </c>
      <c r="L51" s="26"/>
      <c r="M51" s="26"/>
      <c r="N51" s="26"/>
      <c r="O51" s="26"/>
      <c r="P51" s="26"/>
      <c r="Q51" s="26"/>
      <c r="R51" s="26"/>
      <c r="S51" s="26"/>
      <c r="T51" s="26"/>
      <c r="U51" s="26"/>
      <c r="V51" s="26"/>
      <c r="W51" s="26"/>
      <c r="X51" s="41"/>
      <c r="Y51" s="32">
        <v>1</v>
      </c>
    </row>
    <row r="52" spans="1:25" x14ac:dyDescent="0.25">
      <c r="A52" s="16" t="s">
        <v>178</v>
      </c>
      <c r="B52" s="19" t="s">
        <v>179</v>
      </c>
      <c r="C52" s="26">
        <v>0.3528</v>
      </c>
      <c r="D52" s="26"/>
      <c r="E52" s="26"/>
      <c r="F52" s="26"/>
      <c r="G52" s="26"/>
      <c r="H52" s="26"/>
      <c r="I52" s="26"/>
      <c r="J52" s="26"/>
      <c r="K52" s="26"/>
      <c r="L52" s="26"/>
      <c r="M52" s="26"/>
      <c r="N52" s="26"/>
      <c r="O52" s="26"/>
      <c r="P52" s="26"/>
      <c r="Q52" s="26"/>
      <c r="R52" s="26"/>
      <c r="S52" s="26"/>
      <c r="T52" s="26"/>
      <c r="U52" s="26"/>
      <c r="V52" s="26"/>
      <c r="W52" s="26"/>
      <c r="X52" s="41"/>
      <c r="Y52" s="32">
        <v>0.3528</v>
      </c>
    </row>
    <row r="53" spans="1:25" x14ac:dyDescent="0.25">
      <c r="A53" s="16" t="s">
        <v>162</v>
      </c>
      <c r="B53" s="19" t="s">
        <v>163</v>
      </c>
      <c r="C53" s="26">
        <v>0.2016</v>
      </c>
      <c r="D53" s="26"/>
      <c r="E53" s="26"/>
      <c r="F53" s="26"/>
      <c r="G53" s="26"/>
      <c r="H53" s="26"/>
      <c r="I53" s="26"/>
      <c r="J53" s="26"/>
      <c r="K53" s="26"/>
      <c r="L53" s="26"/>
      <c r="M53" s="26"/>
      <c r="N53" s="26"/>
      <c r="O53" s="26"/>
      <c r="P53" s="26"/>
      <c r="Q53" s="26"/>
      <c r="R53" s="26"/>
      <c r="S53" s="26"/>
      <c r="T53" s="26"/>
      <c r="U53" s="26"/>
      <c r="V53" s="26"/>
      <c r="W53" s="26"/>
      <c r="X53" s="41"/>
      <c r="Y53" s="32">
        <v>0.2016</v>
      </c>
    </row>
    <row r="54" spans="1:25" x14ac:dyDescent="0.25">
      <c r="A54" s="16" t="s">
        <v>200</v>
      </c>
      <c r="B54" s="19" t="s">
        <v>201</v>
      </c>
      <c r="C54" s="26"/>
      <c r="D54" s="26"/>
      <c r="E54" s="26"/>
      <c r="F54" s="26"/>
      <c r="G54" s="26">
        <v>2.5500000000000002E-4</v>
      </c>
      <c r="H54" s="26"/>
      <c r="I54" s="26"/>
      <c r="J54" s="26"/>
      <c r="K54" s="26"/>
      <c r="L54" s="26"/>
      <c r="M54" s="26"/>
      <c r="N54" s="26"/>
      <c r="O54" s="26"/>
      <c r="P54" s="26"/>
      <c r="Q54" s="26"/>
      <c r="R54" s="26"/>
      <c r="S54" s="26"/>
      <c r="T54" s="26">
        <v>4.6800000000000001E-3</v>
      </c>
      <c r="U54" s="26"/>
      <c r="V54" s="26"/>
      <c r="W54" s="26"/>
      <c r="X54" s="41"/>
      <c r="Y54" s="32">
        <v>4.9350000000000002E-3</v>
      </c>
    </row>
    <row r="55" spans="1:25" ht="30" x14ac:dyDescent="0.25">
      <c r="A55" s="16" t="s">
        <v>108</v>
      </c>
      <c r="B55" s="19" t="s">
        <v>109</v>
      </c>
      <c r="C55" s="26"/>
      <c r="D55" s="26"/>
      <c r="E55" s="26"/>
      <c r="F55" s="26"/>
      <c r="G55" s="26"/>
      <c r="H55" s="26"/>
      <c r="I55" s="26"/>
      <c r="J55" s="26"/>
      <c r="K55" s="26"/>
      <c r="L55" s="26"/>
      <c r="M55" s="26"/>
      <c r="N55" s="26"/>
      <c r="O55" s="26"/>
      <c r="P55" s="26">
        <v>1.63E-4</v>
      </c>
      <c r="Q55" s="26">
        <v>4.4099999999999999E-3</v>
      </c>
      <c r="R55" s="26"/>
      <c r="S55" s="26"/>
      <c r="T55" s="26"/>
      <c r="U55" s="26"/>
      <c r="V55" s="26"/>
      <c r="W55" s="26"/>
      <c r="X55" s="41"/>
      <c r="Y55" s="32">
        <v>4.5729999999999998E-3</v>
      </c>
    </row>
    <row r="56" spans="1:25" ht="30" x14ac:dyDescent="0.25">
      <c r="A56" s="16" t="s">
        <v>106</v>
      </c>
      <c r="B56" s="19" t="s">
        <v>107</v>
      </c>
      <c r="C56" s="26"/>
      <c r="D56" s="26"/>
      <c r="E56" s="26"/>
      <c r="F56" s="26"/>
      <c r="G56" s="26"/>
      <c r="H56" s="26"/>
      <c r="I56" s="26"/>
      <c r="J56" s="26"/>
      <c r="K56" s="26"/>
      <c r="L56" s="26"/>
      <c r="M56" s="26"/>
      <c r="N56" s="26"/>
      <c r="O56" s="26"/>
      <c r="P56" s="26">
        <v>3.8999999999999998E-3</v>
      </c>
      <c r="Q56" s="26"/>
      <c r="R56" s="26"/>
      <c r="S56" s="26"/>
      <c r="T56" s="26"/>
      <c r="U56" s="26"/>
      <c r="V56" s="26"/>
      <c r="W56" s="26"/>
      <c r="X56" s="41"/>
      <c r="Y56" s="32">
        <v>3.8999999999999998E-3</v>
      </c>
    </row>
    <row r="57" spans="1:25" ht="30" x14ac:dyDescent="0.25">
      <c r="A57" s="16" t="s">
        <v>194</v>
      </c>
      <c r="B57" s="19" t="s">
        <v>195</v>
      </c>
      <c r="C57" s="26"/>
      <c r="D57" s="26"/>
      <c r="E57" s="26"/>
      <c r="F57" s="26"/>
      <c r="G57" s="26"/>
      <c r="H57" s="26"/>
      <c r="I57" s="26"/>
      <c r="J57" s="26"/>
      <c r="K57" s="26"/>
      <c r="L57" s="26"/>
      <c r="M57" s="26"/>
      <c r="N57" s="26"/>
      <c r="O57" s="26"/>
      <c r="P57" s="26"/>
      <c r="Q57" s="26"/>
      <c r="R57" s="26"/>
      <c r="S57" s="26"/>
      <c r="T57" s="26">
        <v>2.5000000000000001E-3</v>
      </c>
      <c r="U57" s="26"/>
      <c r="V57" s="26"/>
      <c r="W57" s="26"/>
      <c r="X57" s="41"/>
      <c r="Y57" s="32">
        <v>2.5000000000000001E-3</v>
      </c>
    </row>
    <row r="58" spans="1:25" ht="30" x14ac:dyDescent="0.25">
      <c r="A58" s="16" t="s">
        <v>188</v>
      </c>
      <c r="B58" s="19" t="s">
        <v>189</v>
      </c>
      <c r="C58" s="26"/>
      <c r="D58" s="26"/>
      <c r="E58" s="26"/>
      <c r="F58" s="26"/>
      <c r="G58" s="26"/>
      <c r="H58" s="26"/>
      <c r="I58" s="26"/>
      <c r="J58" s="26"/>
      <c r="K58" s="26"/>
      <c r="L58" s="26"/>
      <c r="M58" s="26"/>
      <c r="N58" s="26"/>
      <c r="O58" s="26"/>
      <c r="P58" s="26"/>
      <c r="Q58" s="26"/>
      <c r="R58" s="26">
        <v>2.3400000000000001E-3</v>
      </c>
      <c r="S58" s="26"/>
      <c r="T58" s="26"/>
      <c r="U58" s="26"/>
      <c r="V58" s="26"/>
      <c r="W58" s="26"/>
      <c r="X58" s="41"/>
      <c r="Y58" s="32">
        <v>2.3400000000000001E-3</v>
      </c>
    </row>
    <row r="59" spans="1:25" ht="30" x14ac:dyDescent="0.25">
      <c r="A59" s="16" t="s">
        <v>424</v>
      </c>
      <c r="B59" s="19" t="s">
        <v>425</v>
      </c>
      <c r="C59" s="26"/>
      <c r="D59" s="26"/>
      <c r="E59" s="26"/>
      <c r="F59" s="26"/>
      <c r="G59" s="26"/>
      <c r="H59" s="26"/>
      <c r="I59" s="26"/>
      <c r="J59" s="26"/>
      <c r="K59" s="26"/>
      <c r="L59" s="26"/>
      <c r="M59" s="26"/>
      <c r="N59" s="26"/>
      <c r="O59" s="26"/>
      <c r="P59" s="26"/>
      <c r="Q59" s="26"/>
      <c r="R59" s="26"/>
      <c r="S59" s="26"/>
      <c r="T59" s="26"/>
      <c r="U59" s="26"/>
      <c r="V59" s="26"/>
      <c r="W59" s="26"/>
      <c r="X59" s="41">
        <v>2.2000000000000001E-3</v>
      </c>
      <c r="Y59" s="32">
        <v>2.2000000000000001E-3</v>
      </c>
    </row>
    <row r="60" spans="1:25" ht="30" x14ac:dyDescent="0.25">
      <c r="A60" s="16" t="s">
        <v>190</v>
      </c>
      <c r="B60" s="19" t="s">
        <v>191</v>
      </c>
      <c r="C60" s="26"/>
      <c r="D60" s="26"/>
      <c r="E60" s="26"/>
      <c r="F60" s="26"/>
      <c r="G60" s="26"/>
      <c r="H60" s="26"/>
      <c r="I60" s="26"/>
      <c r="J60" s="26"/>
      <c r="K60" s="26"/>
      <c r="L60" s="26"/>
      <c r="M60" s="26"/>
      <c r="N60" s="26"/>
      <c r="O60" s="26"/>
      <c r="P60" s="26"/>
      <c r="Q60" s="26"/>
      <c r="R60" s="26"/>
      <c r="S60" s="26"/>
      <c r="T60" s="26">
        <v>1.5E-3</v>
      </c>
      <c r="U60" s="26"/>
      <c r="V60" s="26"/>
      <c r="W60" s="26"/>
      <c r="X60" s="41"/>
      <c r="Y60" s="32">
        <v>1.5E-3</v>
      </c>
    </row>
    <row r="61" spans="1:25" ht="30" x14ac:dyDescent="0.25">
      <c r="A61" s="16" t="s">
        <v>152</v>
      </c>
      <c r="B61" s="19" t="s">
        <v>153</v>
      </c>
      <c r="C61" s="26"/>
      <c r="D61" s="26"/>
      <c r="E61" s="26"/>
      <c r="F61" s="26"/>
      <c r="G61" s="26"/>
      <c r="H61" s="26"/>
      <c r="I61" s="26"/>
      <c r="J61" s="26"/>
      <c r="K61" s="26">
        <v>8.0000000000000004E-4</v>
      </c>
      <c r="L61" s="26"/>
      <c r="M61" s="26"/>
      <c r="N61" s="26"/>
      <c r="O61" s="26"/>
      <c r="P61" s="26"/>
      <c r="Q61" s="26"/>
      <c r="R61" s="26"/>
      <c r="S61" s="26"/>
      <c r="T61" s="26"/>
      <c r="U61" s="26"/>
      <c r="V61" s="26"/>
      <c r="W61" s="26"/>
      <c r="X61" s="41"/>
      <c r="Y61" s="32">
        <v>8.0000000000000004E-4</v>
      </c>
    </row>
    <row r="62" spans="1:25" ht="30" x14ac:dyDescent="0.25">
      <c r="A62" s="16" t="s">
        <v>186</v>
      </c>
      <c r="B62" s="19" t="s">
        <v>187</v>
      </c>
      <c r="C62" s="26"/>
      <c r="D62" s="26"/>
      <c r="E62" s="26"/>
      <c r="F62" s="26"/>
      <c r="G62" s="26"/>
      <c r="H62" s="26"/>
      <c r="I62" s="26"/>
      <c r="J62" s="26"/>
      <c r="K62" s="26"/>
      <c r="L62" s="26"/>
      <c r="M62" s="26"/>
      <c r="N62" s="26"/>
      <c r="O62" s="26"/>
      <c r="P62" s="26"/>
      <c r="Q62" s="26"/>
      <c r="R62" s="26"/>
      <c r="S62" s="26"/>
      <c r="T62" s="26">
        <v>6.9999999999999999E-4</v>
      </c>
      <c r="U62" s="26"/>
      <c r="V62" s="26"/>
      <c r="W62" s="26"/>
      <c r="X62" s="41"/>
      <c r="Y62" s="32">
        <v>6.9999999999999999E-4</v>
      </c>
    </row>
    <row r="63" spans="1:25" ht="30" x14ac:dyDescent="0.25">
      <c r="A63" s="16" t="s">
        <v>198</v>
      </c>
      <c r="B63" s="19" t="s">
        <v>199</v>
      </c>
      <c r="C63" s="26"/>
      <c r="D63" s="26"/>
      <c r="E63" s="26"/>
      <c r="F63" s="26"/>
      <c r="G63" s="26"/>
      <c r="H63" s="26"/>
      <c r="I63" s="26"/>
      <c r="J63" s="26"/>
      <c r="K63" s="26"/>
      <c r="L63" s="26">
        <v>6.4999999999999997E-4</v>
      </c>
      <c r="M63" s="26"/>
      <c r="N63" s="26"/>
      <c r="O63" s="26"/>
      <c r="P63" s="26"/>
      <c r="Q63" s="26"/>
      <c r="R63" s="26"/>
      <c r="S63" s="26"/>
      <c r="T63" s="26"/>
      <c r="U63" s="26"/>
      <c r="V63" s="26"/>
      <c r="W63" s="26"/>
      <c r="X63" s="41"/>
      <c r="Y63" s="32">
        <v>6.4999999999999997E-4</v>
      </c>
    </row>
    <row r="64" spans="1:25" x14ac:dyDescent="0.25">
      <c r="A64" s="16" t="s">
        <v>160</v>
      </c>
      <c r="B64" s="19" t="s">
        <v>161</v>
      </c>
      <c r="C64" s="26"/>
      <c r="D64" s="26"/>
      <c r="E64" s="26"/>
      <c r="F64" s="26"/>
      <c r="G64" s="26"/>
      <c r="H64" s="26"/>
      <c r="I64" s="26"/>
      <c r="J64" s="26"/>
      <c r="K64" s="26"/>
      <c r="L64" s="26"/>
      <c r="M64" s="26"/>
      <c r="N64" s="26"/>
      <c r="O64" s="26"/>
      <c r="P64" s="26"/>
      <c r="Q64" s="26"/>
      <c r="R64" s="26"/>
      <c r="S64" s="26"/>
      <c r="T64" s="26">
        <v>3.2499999999999999E-4</v>
      </c>
      <c r="U64" s="26"/>
      <c r="V64" s="26"/>
      <c r="W64" s="26"/>
      <c r="X64" s="41"/>
      <c r="Y64" s="32">
        <v>3.2499999999999999E-4</v>
      </c>
    </row>
    <row r="65" spans="1:25" x14ac:dyDescent="0.25">
      <c r="A65" s="30" t="s">
        <v>208</v>
      </c>
      <c r="B65" s="31"/>
      <c r="C65" s="32">
        <v>2211.8654799999999</v>
      </c>
      <c r="D65" s="32">
        <v>3021.2820000000002</v>
      </c>
      <c r="E65" s="32">
        <v>1479.491</v>
      </c>
      <c r="F65" s="32">
        <v>1467.0038</v>
      </c>
      <c r="G65" s="32">
        <v>2992.5138550000001</v>
      </c>
      <c r="H65" s="32">
        <v>2352.9762500000002</v>
      </c>
      <c r="I65" s="32">
        <v>1534.749</v>
      </c>
      <c r="J65" s="32">
        <v>564.87199999999996</v>
      </c>
      <c r="K65" s="32">
        <v>2558.7588000000001</v>
      </c>
      <c r="L65" s="32">
        <v>1339.4556500000001</v>
      </c>
      <c r="M65" s="32">
        <v>1960.6590000000001</v>
      </c>
      <c r="N65" s="32">
        <v>570.31920000000002</v>
      </c>
      <c r="O65" s="32">
        <v>3801.712</v>
      </c>
      <c r="P65" s="32">
        <v>1300.2240629999999</v>
      </c>
      <c r="Q65" s="32">
        <v>4821.4070099999999</v>
      </c>
      <c r="R65" s="32">
        <v>2706.26134</v>
      </c>
      <c r="S65" s="32">
        <v>2809.7872499999999</v>
      </c>
      <c r="T65" s="32">
        <v>3875.618305</v>
      </c>
      <c r="U65" s="32">
        <v>3369.2424999999998</v>
      </c>
      <c r="V65" s="32">
        <v>2923.7930000000001</v>
      </c>
      <c r="W65" s="32">
        <v>4452.62</v>
      </c>
      <c r="X65" s="32">
        <v>5272.35</v>
      </c>
      <c r="Y65" s="32">
        <v>57386.961502999999</v>
      </c>
    </row>
  </sheetData>
  <mergeCells count="2">
    <mergeCell ref="A5:F5"/>
    <mergeCell ref="C7:Y7"/>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7"/>
  <sheetViews>
    <sheetView zoomScale="85" zoomScaleNormal="85" workbookViewId="0">
      <selection activeCell="A5" sqref="A5:F5"/>
    </sheetView>
  </sheetViews>
  <sheetFormatPr defaultRowHeight="15" x14ac:dyDescent="0.25"/>
  <cols>
    <col min="1" max="1" width="13.85546875" style="11" bestFit="1" customWidth="1"/>
    <col min="2" max="2" width="80.85546875" style="18" bestFit="1" customWidth="1"/>
    <col min="3" max="3" width="12.140625" style="11" bestFit="1" customWidth="1"/>
    <col min="4" max="4" width="11.42578125" style="11" customWidth="1"/>
    <col min="5" max="5" width="12.140625" style="11" bestFit="1" customWidth="1"/>
    <col min="6" max="7" width="11.42578125" style="11" customWidth="1"/>
    <col min="8" max="8" width="11.42578125" style="11" bestFit="1" customWidth="1"/>
    <col min="9" max="9" width="11.42578125" style="11" customWidth="1"/>
    <col min="10" max="10" width="11.42578125" style="11" bestFit="1" customWidth="1"/>
    <col min="11" max="11" width="11.42578125" style="11" customWidth="1"/>
    <col min="12" max="23" width="12.42578125" style="11" bestFit="1" customWidth="1"/>
    <col min="24" max="24" width="12.42578125" style="11" customWidth="1"/>
    <col min="25" max="25" width="14" style="11" bestFit="1" customWidth="1"/>
    <col min="26" max="26" width="13.42578125" bestFit="1" customWidth="1"/>
  </cols>
  <sheetData>
    <row r="1" spans="1:25" ht="18.75" x14ac:dyDescent="0.3">
      <c r="A1" s="1"/>
      <c r="B1" s="17" t="s">
        <v>409</v>
      </c>
      <c r="C1" s="2">
        <v>45291</v>
      </c>
      <c r="D1" s="3" t="s">
        <v>410</v>
      </c>
      <c r="E1" s="4">
        <f>'Kody pocztowe'!E1</f>
        <v>45444</v>
      </c>
      <c r="F1" s="5" t="s">
        <v>411</v>
      </c>
    </row>
    <row r="2" spans="1:25" x14ac:dyDescent="0.25">
      <c r="A2" s="6" t="s">
        <v>412</v>
      </c>
      <c r="B2" s="12"/>
      <c r="C2" s="8"/>
      <c r="D2" s="8"/>
      <c r="E2" s="8"/>
      <c r="F2" s="8"/>
    </row>
    <row r="3" spans="1:25" x14ac:dyDescent="0.25">
      <c r="A3" s="9" t="s">
        <v>413</v>
      </c>
      <c r="B3" s="12"/>
      <c r="C3" s="8"/>
      <c r="D3" s="8"/>
      <c r="E3" s="8"/>
      <c r="F3" s="8"/>
    </row>
    <row r="4" spans="1:25" x14ac:dyDescent="0.25">
      <c r="A4" s="9" t="s">
        <v>414</v>
      </c>
      <c r="B4" s="12"/>
      <c r="C4" s="8"/>
      <c r="D4" s="8"/>
      <c r="E4" s="8"/>
      <c r="F4" s="8"/>
    </row>
    <row r="5" spans="1:25" ht="43.15" customHeight="1" x14ac:dyDescent="0.25">
      <c r="A5" s="46" t="s">
        <v>416</v>
      </c>
      <c r="B5" s="46"/>
      <c r="C5" s="46"/>
      <c r="D5" s="46"/>
      <c r="E5" s="46"/>
      <c r="F5" s="46"/>
    </row>
    <row r="7" spans="1:25" x14ac:dyDescent="0.25">
      <c r="A7" s="21"/>
      <c r="B7" s="22"/>
      <c r="C7" s="47" t="s">
        <v>419</v>
      </c>
      <c r="D7" s="48"/>
      <c r="E7" s="48"/>
      <c r="F7" s="48"/>
      <c r="G7" s="48"/>
      <c r="H7" s="48"/>
      <c r="I7" s="48"/>
      <c r="J7" s="48"/>
      <c r="K7" s="48"/>
      <c r="L7" s="48"/>
      <c r="M7" s="48"/>
      <c r="N7" s="48"/>
      <c r="O7" s="48"/>
      <c r="P7" s="48"/>
      <c r="Q7" s="48"/>
      <c r="R7" s="48"/>
      <c r="S7" s="48"/>
      <c r="T7" s="48"/>
      <c r="U7" s="48"/>
      <c r="V7" s="48"/>
      <c r="W7" s="48"/>
      <c r="X7" s="48"/>
      <c r="Y7" s="49"/>
    </row>
    <row r="8" spans="1:25" x14ac:dyDescent="0.25">
      <c r="A8" s="23"/>
      <c r="B8" s="24"/>
      <c r="C8" s="40" t="s">
        <v>417</v>
      </c>
      <c r="D8" s="40" t="s">
        <v>417</v>
      </c>
      <c r="E8" s="42" t="str">
        <f>TEXT(Daty!N3,"DD.MM")&amp;"-"&amp;TEXT(Daty!N4,"DD.MM")</f>
        <v>14.01-20.01</v>
      </c>
      <c r="F8" s="42" t="str">
        <f>TEXT(Daty!O3,"DD.MM")&amp;"-"&amp;TEXT(Daty!O4,"DD.MM")</f>
        <v>21.01-27.01</v>
      </c>
      <c r="G8" s="42" t="str">
        <f>TEXT(Daty!P3,"DD.MM")&amp;"-"&amp;TEXT(Daty!P4,"DD.MM")</f>
        <v>28.01-03.02</v>
      </c>
      <c r="H8" s="42" t="str">
        <f>TEXT(Daty!Q3,"DD.MM")&amp;"-"&amp;TEXT(Daty!Q4,"DD.MM")</f>
        <v>04.02-10.02</v>
      </c>
      <c r="I8" s="42" t="str">
        <f>TEXT(Daty!R3,"DD.MM")&amp;"-"&amp;TEXT(Daty!R4,"DD.MM")</f>
        <v>11.02-17.02</v>
      </c>
      <c r="J8" s="42" t="str">
        <f>TEXT(Daty!S3,"DD.MM")&amp;"-"&amp;TEXT(Daty!S4,"DD.MM")</f>
        <v>18.02-24.02</v>
      </c>
      <c r="K8" s="42" t="str">
        <f>TEXT(Daty!T3,"DD.MM")&amp;"-"&amp;TEXT(Daty!T4,"DD.MM")</f>
        <v>25.02-02.03</v>
      </c>
      <c r="L8" s="42" t="str">
        <f>TEXT(Daty!U3,"DD.MM")&amp;"-"&amp;TEXT(Daty!U4,"DD.MM")</f>
        <v>03.03-09.03</v>
      </c>
      <c r="M8" s="42" t="str">
        <f>TEXT(Daty!V3,"DD.MM")&amp;"-"&amp;TEXT(Daty!V4,"DD.MM")</f>
        <v>10.03-16.03</v>
      </c>
      <c r="N8" s="42" t="str">
        <f>TEXT(Daty!W3,"DD.MM")&amp;"-"&amp;TEXT(Daty!W4,"DD.MM")</f>
        <v>17.03-23.03</v>
      </c>
      <c r="O8" s="42" t="str">
        <f>TEXT(Daty!X3,"DD.MM")&amp;"-"&amp;TEXT(Daty!X4,"DD.MM")</f>
        <v>24.03-30.03</v>
      </c>
      <c r="P8" s="42" t="str">
        <f>TEXT(Daty!Y3,"DD.MM")&amp;"-"&amp;TEXT(Daty!Y4,"DD.MM")</f>
        <v>31.03-06.04</v>
      </c>
      <c r="Q8" s="42" t="str">
        <f>TEXT(Daty!Z3,"DD.MM")&amp;"-"&amp;TEXT(Daty!Z4,"DD.MM")</f>
        <v>07.04-13.04</v>
      </c>
      <c r="R8" s="42" t="str">
        <f>TEXT(Daty!AA3,"DD.MM")&amp;"-"&amp;TEXT(Daty!AA4,"DD.MM")</f>
        <v>14.04-20.04</v>
      </c>
      <c r="S8" s="42" t="str">
        <f>TEXT(Daty!AB3,"DD.MM")&amp;"-"&amp;TEXT(Daty!AB4,"DD.MM")</f>
        <v>21.04-27.04</v>
      </c>
      <c r="T8" s="42" t="str">
        <f>TEXT(Daty!AC3,"DD.MM")&amp;"-"&amp;TEXT(Daty!AC4,"DD.MM")</f>
        <v>28.04-04.05</v>
      </c>
      <c r="U8" s="42" t="str">
        <f>TEXT(Daty!AD3,"DD.MM")&amp;"-"&amp;TEXT(Daty!AD4,"DD.MM")</f>
        <v>05.05-11.05</v>
      </c>
      <c r="V8" s="42" t="str">
        <f>TEXT(Daty!AE3,"DD.MM")&amp;"-"&amp;TEXT(Daty!AE4,"DD.MM")</f>
        <v>12.05-18.05</v>
      </c>
      <c r="W8" s="43" t="str">
        <f>TEXT(Daty!AF3,"DD.MM")&amp;"-"&amp;TEXT(Daty!AF4,"DD.MM")</f>
        <v>19.05-25.05</v>
      </c>
      <c r="X8" s="43" t="str">
        <f>TEXT(Daty!AG3,"DD.MM")&amp;"-"&amp;TEXT(Daty!AG4,"DD.MM")</f>
        <v>26.05-01.06</v>
      </c>
      <c r="Y8" s="44"/>
    </row>
    <row r="9" spans="1:25" x14ac:dyDescent="0.25">
      <c r="A9" s="34" t="s">
        <v>76</v>
      </c>
      <c r="B9" s="36" t="s">
        <v>77</v>
      </c>
      <c r="C9" s="25" t="s">
        <v>78</v>
      </c>
      <c r="D9" s="25" t="s">
        <v>79</v>
      </c>
      <c r="E9" s="25" t="s">
        <v>80</v>
      </c>
      <c r="F9" s="25" t="s">
        <v>81</v>
      </c>
      <c r="G9" s="25" t="s">
        <v>82</v>
      </c>
      <c r="H9" s="25" t="s">
        <v>83</v>
      </c>
      <c r="I9" s="25" t="s">
        <v>84</v>
      </c>
      <c r="J9" s="25" t="s">
        <v>85</v>
      </c>
      <c r="K9" s="25" t="s">
        <v>86</v>
      </c>
      <c r="L9" s="25" t="s">
        <v>87</v>
      </c>
      <c r="M9" s="25" t="s">
        <v>88</v>
      </c>
      <c r="N9" s="25" t="s">
        <v>89</v>
      </c>
      <c r="O9" s="25" t="s">
        <v>90</v>
      </c>
      <c r="P9" s="25" t="s">
        <v>91</v>
      </c>
      <c r="Q9" s="25" t="s">
        <v>92</v>
      </c>
      <c r="R9" s="25" t="s">
        <v>93</v>
      </c>
      <c r="S9" s="25" t="s">
        <v>94</v>
      </c>
      <c r="T9" s="25" t="s">
        <v>95</v>
      </c>
      <c r="U9" s="25" t="s">
        <v>96</v>
      </c>
      <c r="V9" s="25" t="s">
        <v>97</v>
      </c>
      <c r="W9" s="27" t="s">
        <v>98</v>
      </c>
      <c r="X9" s="27" t="s">
        <v>423</v>
      </c>
      <c r="Y9" s="29" t="s">
        <v>99</v>
      </c>
    </row>
    <row r="10" spans="1:25" ht="30" x14ac:dyDescent="0.25">
      <c r="A10" s="16" t="s">
        <v>132</v>
      </c>
      <c r="B10" s="19" t="s">
        <v>133</v>
      </c>
      <c r="C10" s="26">
        <v>619.79999999999995</v>
      </c>
      <c r="D10" s="26">
        <v>835.4</v>
      </c>
      <c r="E10" s="26">
        <v>924.11</v>
      </c>
      <c r="F10" s="26">
        <v>1121.19</v>
      </c>
      <c r="G10" s="26">
        <v>859.26</v>
      </c>
      <c r="H10" s="26">
        <v>853.16</v>
      </c>
      <c r="I10" s="26">
        <v>1138.99</v>
      </c>
      <c r="J10" s="26">
        <v>1093.82</v>
      </c>
      <c r="K10" s="26">
        <v>594.91</v>
      </c>
      <c r="L10" s="26">
        <v>566.76</v>
      </c>
      <c r="M10" s="26">
        <v>700.61</v>
      </c>
      <c r="N10" s="26">
        <v>769.25599999999997</v>
      </c>
      <c r="O10" s="26">
        <v>968.24</v>
      </c>
      <c r="P10" s="26">
        <v>639.44000000000005</v>
      </c>
      <c r="Q10" s="26">
        <v>595.67999999999995</v>
      </c>
      <c r="R10" s="26">
        <v>648.74</v>
      </c>
      <c r="S10" s="26">
        <v>968.96</v>
      </c>
      <c r="T10" s="26">
        <v>1449.97</v>
      </c>
      <c r="U10" s="26">
        <v>769.32</v>
      </c>
      <c r="V10" s="26">
        <v>739.48</v>
      </c>
      <c r="W10" s="26">
        <v>1281.76</v>
      </c>
      <c r="X10" s="41">
        <v>925.13</v>
      </c>
      <c r="Y10" s="33">
        <v>19063.986000000001</v>
      </c>
    </row>
    <row r="11" spans="1:25" ht="30" x14ac:dyDescent="0.25">
      <c r="A11" s="16" t="s">
        <v>136</v>
      </c>
      <c r="B11" s="19" t="s">
        <v>137</v>
      </c>
      <c r="C11" s="26">
        <v>430.26</v>
      </c>
      <c r="D11" s="26">
        <v>460.78</v>
      </c>
      <c r="E11" s="26">
        <v>676.46</v>
      </c>
      <c r="F11" s="26">
        <v>604.05999999999995</v>
      </c>
      <c r="G11" s="26">
        <v>357.45</v>
      </c>
      <c r="H11" s="26">
        <v>502.64</v>
      </c>
      <c r="I11" s="26">
        <v>651.04</v>
      </c>
      <c r="J11" s="26">
        <v>512.46</v>
      </c>
      <c r="K11" s="26">
        <v>384.34</v>
      </c>
      <c r="L11" s="26">
        <v>363.48</v>
      </c>
      <c r="M11" s="26">
        <v>342.06</v>
      </c>
      <c r="N11" s="26">
        <v>239.96</v>
      </c>
      <c r="O11" s="26">
        <v>239.96</v>
      </c>
      <c r="P11" s="26">
        <v>188.5</v>
      </c>
      <c r="Q11" s="26">
        <v>388.52</v>
      </c>
      <c r="R11" s="26">
        <v>460.1</v>
      </c>
      <c r="S11" s="26">
        <v>434.26</v>
      </c>
      <c r="T11" s="26">
        <v>550.28</v>
      </c>
      <c r="U11" s="26">
        <v>869.6</v>
      </c>
      <c r="V11" s="26">
        <v>426.14</v>
      </c>
      <c r="W11" s="26">
        <v>515.20000000000005</v>
      </c>
      <c r="X11" s="41">
        <v>561.46</v>
      </c>
      <c r="Y11" s="32">
        <v>10159.01</v>
      </c>
    </row>
    <row r="12" spans="1:25" ht="30" x14ac:dyDescent="0.25">
      <c r="A12" s="16" t="s">
        <v>206</v>
      </c>
      <c r="B12" s="19" t="s">
        <v>207</v>
      </c>
      <c r="C12" s="26">
        <v>675.32600000000002</v>
      </c>
      <c r="D12" s="26">
        <v>1093.5260000000001</v>
      </c>
      <c r="E12" s="26">
        <v>699.9</v>
      </c>
      <c r="F12" s="26">
        <v>820.24</v>
      </c>
      <c r="G12" s="26">
        <v>485.40199999999999</v>
      </c>
      <c r="H12" s="26">
        <v>523.75</v>
      </c>
      <c r="I12" s="26">
        <v>288.72000000000003</v>
      </c>
      <c r="J12" s="26">
        <v>657.2</v>
      </c>
      <c r="K12" s="26">
        <v>570.62</v>
      </c>
      <c r="L12" s="26">
        <v>404.55</v>
      </c>
      <c r="M12" s="26">
        <v>315.33</v>
      </c>
      <c r="N12" s="26">
        <v>226.12</v>
      </c>
      <c r="O12" s="26">
        <v>388.51</v>
      </c>
      <c r="P12" s="26">
        <v>317.39999999999998</v>
      </c>
      <c r="Q12" s="26">
        <v>357.58</v>
      </c>
      <c r="R12" s="26">
        <v>541.75</v>
      </c>
      <c r="S12" s="26">
        <v>296.45</v>
      </c>
      <c r="T12" s="26">
        <v>206.46</v>
      </c>
      <c r="U12" s="26">
        <v>377.99</v>
      </c>
      <c r="V12" s="26">
        <v>178</v>
      </c>
      <c r="W12" s="26">
        <v>111</v>
      </c>
      <c r="X12" s="41">
        <v>159</v>
      </c>
      <c r="Y12" s="32">
        <v>9694.8240000000005</v>
      </c>
    </row>
    <row r="13" spans="1:25" ht="30" x14ac:dyDescent="0.25">
      <c r="A13" s="16" t="s">
        <v>140</v>
      </c>
      <c r="B13" s="19" t="s">
        <v>141</v>
      </c>
      <c r="C13" s="26">
        <v>143.80000000000001</v>
      </c>
      <c r="D13" s="26">
        <v>435.83024</v>
      </c>
      <c r="E13" s="26">
        <v>999.91700000000003</v>
      </c>
      <c r="F13" s="26">
        <v>1056.7382399999999</v>
      </c>
      <c r="G13" s="26">
        <v>669.32424000000003</v>
      </c>
      <c r="H13" s="26">
        <v>276.13123999999999</v>
      </c>
      <c r="I13" s="26">
        <v>701.31748000000005</v>
      </c>
      <c r="J13" s="26">
        <v>146.41999999999999</v>
      </c>
      <c r="K13" s="26">
        <v>69.856999999999999</v>
      </c>
      <c r="L13" s="26">
        <v>69.98</v>
      </c>
      <c r="M13" s="26">
        <v>121.24</v>
      </c>
      <c r="N13" s="26">
        <v>234.244</v>
      </c>
      <c r="O13" s="26">
        <v>464.02699999999999</v>
      </c>
      <c r="P13" s="26">
        <v>320.31099999999998</v>
      </c>
      <c r="Q13" s="26">
        <v>528.9</v>
      </c>
      <c r="R13" s="26">
        <v>216.62</v>
      </c>
      <c r="S13" s="26">
        <v>260.65699999999998</v>
      </c>
      <c r="T13" s="26">
        <v>304.72399999999999</v>
      </c>
      <c r="U13" s="26">
        <v>306.62371999999999</v>
      </c>
      <c r="V13" s="26">
        <v>616.53423999999995</v>
      </c>
      <c r="W13" s="26">
        <v>350.50848000000002</v>
      </c>
      <c r="X13" s="41">
        <v>691.49023999999997</v>
      </c>
      <c r="Y13" s="32">
        <v>8985.1951200000003</v>
      </c>
    </row>
    <row r="14" spans="1:25" ht="30" x14ac:dyDescent="0.25">
      <c r="A14" s="16" t="s">
        <v>130</v>
      </c>
      <c r="B14" s="19" t="s">
        <v>131</v>
      </c>
      <c r="C14" s="26">
        <v>477.59</v>
      </c>
      <c r="D14" s="26">
        <v>466.98</v>
      </c>
      <c r="E14" s="26">
        <v>805.05</v>
      </c>
      <c r="F14" s="26">
        <v>857.41</v>
      </c>
      <c r="G14" s="26">
        <v>625.12</v>
      </c>
      <c r="H14" s="26">
        <v>972.42</v>
      </c>
      <c r="I14" s="26">
        <v>530.67999999999995</v>
      </c>
      <c r="J14" s="26">
        <v>221.58</v>
      </c>
      <c r="K14" s="26">
        <v>286.95999999999998</v>
      </c>
      <c r="L14" s="26"/>
      <c r="M14" s="26"/>
      <c r="N14" s="26"/>
      <c r="O14" s="26"/>
      <c r="P14" s="26"/>
      <c r="Q14" s="26">
        <v>22.98</v>
      </c>
      <c r="R14" s="26">
        <v>67.78</v>
      </c>
      <c r="S14" s="26">
        <v>22.68</v>
      </c>
      <c r="T14" s="26"/>
      <c r="U14" s="26">
        <v>22.16</v>
      </c>
      <c r="V14" s="26"/>
      <c r="W14" s="26"/>
      <c r="X14" s="41"/>
      <c r="Y14" s="32">
        <v>5379.39</v>
      </c>
    </row>
    <row r="15" spans="1:25" ht="30" x14ac:dyDescent="0.25">
      <c r="A15" s="16" t="s">
        <v>192</v>
      </c>
      <c r="B15" s="19" t="s">
        <v>193</v>
      </c>
      <c r="C15" s="26">
        <v>371</v>
      </c>
      <c r="D15" s="26">
        <v>377.16</v>
      </c>
      <c r="E15" s="26">
        <v>376.512</v>
      </c>
      <c r="F15" s="26">
        <v>740.72</v>
      </c>
      <c r="G15" s="26">
        <v>90</v>
      </c>
      <c r="H15" s="26">
        <v>154.4</v>
      </c>
      <c r="I15" s="26">
        <v>242.6</v>
      </c>
      <c r="J15" s="26">
        <v>261</v>
      </c>
      <c r="K15" s="26">
        <v>61.5</v>
      </c>
      <c r="L15" s="26">
        <v>98.06</v>
      </c>
      <c r="M15" s="26">
        <v>142.80000000000001</v>
      </c>
      <c r="N15" s="26">
        <v>68.3</v>
      </c>
      <c r="O15" s="26">
        <v>183.9</v>
      </c>
      <c r="P15" s="26"/>
      <c r="Q15" s="26">
        <v>149</v>
      </c>
      <c r="R15" s="26">
        <v>152</v>
      </c>
      <c r="S15" s="26">
        <v>181.5</v>
      </c>
      <c r="T15" s="26">
        <v>268.3</v>
      </c>
      <c r="U15" s="26">
        <v>64.3</v>
      </c>
      <c r="V15" s="26">
        <v>202.5</v>
      </c>
      <c r="W15" s="26"/>
      <c r="X15" s="41"/>
      <c r="Y15" s="32">
        <v>4185.5519999999997</v>
      </c>
    </row>
    <row r="16" spans="1:25" x14ac:dyDescent="0.25">
      <c r="A16" s="16" t="s">
        <v>196</v>
      </c>
      <c r="B16" s="19" t="s">
        <v>197</v>
      </c>
      <c r="C16" s="26">
        <v>97.670807999999994</v>
      </c>
      <c r="D16" s="26">
        <v>77.438592</v>
      </c>
      <c r="E16" s="26">
        <v>115.139808</v>
      </c>
      <c r="F16" s="26">
        <v>192.67027200000001</v>
      </c>
      <c r="G16" s="26">
        <v>114.721344</v>
      </c>
      <c r="H16" s="26">
        <v>134.3664</v>
      </c>
      <c r="I16" s="26">
        <v>95.781599999999997</v>
      </c>
      <c r="J16" s="26">
        <v>185.76</v>
      </c>
      <c r="K16" s="26">
        <v>116.221824</v>
      </c>
      <c r="L16" s="26">
        <v>78.191999999999993</v>
      </c>
      <c r="M16" s="26">
        <v>92.7</v>
      </c>
      <c r="N16" s="26">
        <v>166.27190400000001</v>
      </c>
      <c r="O16" s="26">
        <v>91.656000000000006</v>
      </c>
      <c r="P16" s="26">
        <v>58.811999999999998</v>
      </c>
      <c r="Q16" s="26">
        <v>113.061024</v>
      </c>
      <c r="R16" s="26">
        <v>104.262912</v>
      </c>
      <c r="S16" s="26">
        <v>161.302752</v>
      </c>
      <c r="T16" s="26">
        <v>111.89635199999999</v>
      </c>
      <c r="U16" s="26">
        <v>164.720448</v>
      </c>
      <c r="V16" s="26">
        <v>169.88720000000001</v>
      </c>
      <c r="W16" s="26">
        <v>124.40016</v>
      </c>
      <c r="X16" s="41">
        <v>112.41504</v>
      </c>
      <c r="Y16" s="32">
        <v>2679.3484400000002</v>
      </c>
    </row>
    <row r="17" spans="1:25" ht="30" x14ac:dyDescent="0.25">
      <c r="A17" s="16" t="s">
        <v>204</v>
      </c>
      <c r="B17" s="19" t="s">
        <v>205</v>
      </c>
      <c r="C17" s="26">
        <v>471.46</v>
      </c>
      <c r="D17" s="26">
        <v>312.92</v>
      </c>
      <c r="E17" s="26">
        <v>316.2</v>
      </c>
      <c r="F17" s="26">
        <v>157.02199999999999</v>
      </c>
      <c r="G17" s="26">
        <v>248.18</v>
      </c>
      <c r="H17" s="26">
        <v>116.18</v>
      </c>
      <c r="I17" s="26">
        <v>23</v>
      </c>
      <c r="J17" s="26">
        <v>89.38</v>
      </c>
      <c r="K17" s="26">
        <v>89.1</v>
      </c>
      <c r="L17" s="26">
        <v>89.84</v>
      </c>
      <c r="M17" s="26"/>
      <c r="N17" s="26">
        <v>44.92</v>
      </c>
      <c r="O17" s="26">
        <v>22.742000000000001</v>
      </c>
      <c r="P17" s="26"/>
      <c r="Q17" s="26">
        <v>69</v>
      </c>
      <c r="R17" s="26">
        <v>22.46</v>
      </c>
      <c r="S17" s="26"/>
      <c r="T17" s="26"/>
      <c r="U17" s="26">
        <v>22.5</v>
      </c>
      <c r="V17" s="26">
        <v>45</v>
      </c>
      <c r="W17" s="26">
        <v>23</v>
      </c>
      <c r="X17" s="41">
        <v>22</v>
      </c>
      <c r="Y17" s="32">
        <v>2184.904</v>
      </c>
    </row>
    <row r="18" spans="1:25" x14ac:dyDescent="0.25">
      <c r="A18" s="16" t="s">
        <v>124</v>
      </c>
      <c r="B18" s="19" t="s">
        <v>125</v>
      </c>
      <c r="C18" s="26">
        <v>154</v>
      </c>
      <c r="D18" s="26">
        <v>132</v>
      </c>
      <c r="E18" s="26">
        <v>197</v>
      </c>
      <c r="F18" s="26">
        <v>396</v>
      </c>
      <c r="G18" s="26">
        <v>44</v>
      </c>
      <c r="H18" s="26">
        <v>198</v>
      </c>
      <c r="I18" s="26">
        <v>22</v>
      </c>
      <c r="J18" s="26"/>
      <c r="K18" s="26">
        <v>132</v>
      </c>
      <c r="L18" s="26">
        <v>176</v>
      </c>
      <c r="M18" s="26">
        <v>44</v>
      </c>
      <c r="N18" s="26"/>
      <c r="O18" s="26">
        <v>110</v>
      </c>
      <c r="P18" s="26">
        <v>44</v>
      </c>
      <c r="Q18" s="26">
        <v>110</v>
      </c>
      <c r="R18" s="26">
        <v>110</v>
      </c>
      <c r="S18" s="26"/>
      <c r="T18" s="26">
        <v>44</v>
      </c>
      <c r="U18" s="26">
        <v>42</v>
      </c>
      <c r="V18" s="26">
        <v>22</v>
      </c>
      <c r="W18" s="26">
        <v>22</v>
      </c>
      <c r="X18" s="41"/>
      <c r="Y18" s="32">
        <v>1999</v>
      </c>
    </row>
    <row r="19" spans="1:25" x14ac:dyDescent="0.25">
      <c r="A19" s="16" t="s">
        <v>138</v>
      </c>
      <c r="B19" s="19" t="s">
        <v>139</v>
      </c>
      <c r="C19" s="26">
        <v>69.2</v>
      </c>
      <c r="D19" s="26">
        <v>71</v>
      </c>
      <c r="E19" s="26">
        <v>209.88</v>
      </c>
      <c r="F19" s="26">
        <v>45.8</v>
      </c>
      <c r="G19" s="26">
        <v>74.66</v>
      </c>
      <c r="H19" s="26">
        <v>66.400000000000006</v>
      </c>
      <c r="I19" s="26">
        <v>48.5</v>
      </c>
      <c r="J19" s="26">
        <v>117.88</v>
      </c>
      <c r="K19" s="26"/>
      <c r="L19" s="26">
        <v>142.4</v>
      </c>
      <c r="M19" s="26"/>
      <c r="N19" s="26">
        <v>21.7</v>
      </c>
      <c r="O19" s="26">
        <v>67.3</v>
      </c>
      <c r="P19" s="26"/>
      <c r="Q19" s="26"/>
      <c r="R19" s="26"/>
      <c r="S19" s="26"/>
      <c r="T19" s="26">
        <v>70.599999999999994</v>
      </c>
      <c r="U19" s="26"/>
      <c r="V19" s="26">
        <v>505.12</v>
      </c>
      <c r="W19" s="26">
        <v>267.22000000000003</v>
      </c>
      <c r="X19" s="41">
        <v>178.38</v>
      </c>
      <c r="Y19" s="32">
        <v>1956.04</v>
      </c>
    </row>
    <row r="20" spans="1:25" x14ac:dyDescent="0.25">
      <c r="A20" s="16" t="s">
        <v>397</v>
      </c>
      <c r="B20" s="19" t="s">
        <v>398</v>
      </c>
      <c r="C20" s="26">
        <v>48</v>
      </c>
      <c r="D20" s="26">
        <v>72</v>
      </c>
      <c r="E20" s="26"/>
      <c r="F20" s="26"/>
      <c r="G20" s="26"/>
      <c r="H20" s="26"/>
      <c r="I20" s="26"/>
      <c r="J20" s="26"/>
      <c r="K20" s="26"/>
      <c r="L20" s="26"/>
      <c r="M20" s="26">
        <v>69</v>
      </c>
      <c r="N20" s="26">
        <v>46</v>
      </c>
      <c r="O20" s="26">
        <v>46</v>
      </c>
      <c r="P20" s="26">
        <v>1450</v>
      </c>
      <c r="Q20" s="26"/>
      <c r="R20" s="26"/>
      <c r="S20" s="26">
        <v>23</v>
      </c>
      <c r="T20" s="26"/>
      <c r="U20" s="26"/>
      <c r="V20" s="26"/>
      <c r="W20" s="26"/>
      <c r="X20" s="41"/>
      <c r="Y20" s="32">
        <v>1754</v>
      </c>
    </row>
    <row r="21" spans="1:25" x14ac:dyDescent="0.25">
      <c r="A21" s="16" t="s">
        <v>202</v>
      </c>
      <c r="B21" s="19" t="s">
        <v>203</v>
      </c>
      <c r="C21" s="26">
        <v>87.56</v>
      </c>
      <c r="D21" s="26">
        <v>87.88</v>
      </c>
      <c r="E21" s="26">
        <v>43.75</v>
      </c>
      <c r="F21" s="26">
        <v>247.26</v>
      </c>
      <c r="G21" s="26">
        <v>23</v>
      </c>
      <c r="H21" s="26">
        <v>66.75</v>
      </c>
      <c r="I21" s="26">
        <v>137</v>
      </c>
      <c r="J21" s="26">
        <v>87.84</v>
      </c>
      <c r="K21" s="26">
        <v>109.3</v>
      </c>
      <c r="L21" s="26">
        <v>108.72</v>
      </c>
      <c r="M21" s="26">
        <v>67.33</v>
      </c>
      <c r="N21" s="26"/>
      <c r="O21" s="26">
        <v>21.32</v>
      </c>
      <c r="P21" s="26"/>
      <c r="Q21" s="26">
        <v>23</v>
      </c>
      <c r="R21" s="26"/>
      <c r="S21" s="26"/>
      <c r="T21" s="26">
        <v>22.5</v>
      </c>
      <c r="U21" s="26">
        <v>241.43</v>
      </c>
      <c r="V21" s="26">
        <v>182.28</v>
      </c>
      <c r="W21" s="26">
        <v>45</v>
      </c>
      <c r="X21" s="41">
        <v>114.22</v>
      </c>
      <c r="Y21" s="32">
        <v>1716.14</v>
      </c>
    </row>
    <row r="22" spans="1:25" x14ac:dyDescent="0.25">
      <c r="A22" s="16" t="s">
        <v>373</v>
      </c>
      <c r="B22" s="19" t="s">
        <v>374</v>
      </c>
      <c r="C22" s="26">
        <v>269.36</v>
      </c>
      <c r="D22" s="26">
        <v>243.74</v>
      </c>
      <c r="E22" s="26">
        <v>111</v>
      </c>
      <c r="F22" s="26">
        <v>90.474999999999994</v>
      </c>
      <c r="G22" s="26">
        <v>56.89</v>
      </c>
      <c r="H22" s="26">
        <v>68.5</v>
      </c>
      <c r="I22" s="26">
        <v>45</v>
      </c>
      <c r="J22" s="26">
        <v>47.52</v>
      </c>
      <c r="K22" s="26">
        <v>111.24</v>
      </c>
      <c r="L22" s="26">
        <v>23.1</v>
      </c>
      <c r="M22" s="26">
        <v>159.56</v>
      </c>
      <c r="N22" s="26">
        <v>23</v>
      </c>
      <c r="O22" s="26">
        <v>68.25</v>
      </c>
      <c r="P22" s="26"/>
      <c r="Q22" s="26">
        <v>22</v>
      </c>
      <c r="R22" s="26">
        <v>22.14</v>
      </c>
      <c r="S22" s="26">
        <v>45.98</v>
      </c>
      <c r="T22" s="26">
        <v>23.28</v>
      </c>
      <c r="U22" s="26">
        <v>113.86</v>
      </c>
      <c r="V22" s="26"/>
      <c r="W22" s="26">
        <v>22.5</v>
      </c>
      <c r="X22" s="41">
        <v>23</v>
      </c>
      <c r="Y22" s="32">
        <v>1590.395</v>
      </c>
    </row>
    <row r="23" spans="1:25" x14ac:dyDescent="0.25">
      <c r="A23" s="16" t="s">
        <v>120</v>
      </c>
      <c r="B23" s="19" t="s">
        <v>121</v>
      </c>
      <c r="C23" s="26">
        <v>46.65</v>
      </c>
      <c r="D23" s="26">
        <v>414.48</v>
      </c>
      <c r="E23" s="26">
        <v>22.93</v>
      </c>
      <c r="F23" s="26">
        <v>303.07</v>
      </c>
      <c r="G23" s="26">
        <v>68.099999999999994</v>
      </c>
      <c r="H23" s="26">
        <v>134.94</v>
      </c>
      <c r="I23" s="26">
        <v>68.87</v>
      </c>
      <c r="J23" s="26"/>
      <c r="K23" s="26">
        <v>90.29</v>
      </c>
      <c r="L23" s="26">
        <v>68</v>
      </c>
      <c r="M23" s="26">
        <v>46</v>
      </c>
      <c r="N23" s="26"/>
      <c r="O23" s="26"/>
      <c r="P23" s="26"/>
      <c r="Q23" s="26">
        <v>23</v>
      </c>
      <c r="R23" s="26">
        <v>22.55</v>
      </c>
      <c r="S23" s="26">
        <v>22</v>
      </c>
      <c r="T23" s="26">
        <v>46.26</v>
      </c>
      <c r="U23" s="26">
        <v>45.79</v>
      </c>
      <c r="V23" s="26"/>
      <c r="W23" s="26"/>
      <c r="X23" s="41">
        <v>23.78</v>
      </c>
      <c r="Y23" s="32">
        <v>1446.71</v>
      </c>
    </row>
    <row r="24" spans="1:25" ht="30" x14ac:dyDescent="0.25">
      <c r="A24" s="16" t="s">
        <v>407</v>
      </c>
      <c r="B24" s="19" t="s">
        <v>408</v>
      </c>
      <c r="C24" s="26">
        <v>15.959300000000001</v>
      </c>
      <c r="D24" s="26"/>
      <c r="E24" s="26"/>
      <c r="F24" s="26">
        <v>83.546800000000005</v>
      </c>
      <c r="G24" s="26">
        <v>15.632</v>
      </c>
      <c r="H24" s="26">
        <v>62.173999999999999</v>
      </c>
      <c r="I24" s="26">
        <v>140.54499999999999</v>
      </c>
      <c r="J24" s="26">
        <v>151.92740000000001</v>
      </c>
      <c r="K24" s="26">
        <v>123.264</v>
      </c>
      <c r="L24" s="26">
        <v>54.6751</v>
      </c>
      <c r="M24" s="26">
        <v>51.1143</v>
      </c>
      <c r="N24" s="26">
        <v>42.887500000000003</v>
      </c>
      <c r="O24" s="26">
        <v>108.57769999999999</v>
      </c>
      <c r="P24" s="26">
        <v>20.79</v>
      </c>
      <c r="Q24" s="26">
        <v>60.828800000000001</v>
      </c>
      <c r="R24" s="26">
        <v>46.061999999999998</v>
      </c>
      <c r="S24" s="26">
        <v>120.63679999999999</v>
      </c>
      <c r="T24" s="26">
        <v>138.60079999999999</v>
      </c>
      <c r="U24" s="26">
        <v>164.96019999999999</v>
      </c>
      <c r="V24" s="26"/>
      <c r="W24" s="26">
        <v>14.7432</v>
      </c>
      <c r="X24" s="41">
        <v>14.154199999999999</v>
      </c>
      <c r="Y24" s="32">
        <v>1431.0790999999999</v>
      </c>
    </row>
    <row r="25" spans="1:25" ht="30" x14ac:dyDescent="0.25">
      <c r="A25" s="16" t="s">
        <v>148</v>
      </c>
      <c r="B25" s="19" t="s">
        <v>149</v>
      </c>
      <c r="C25" s="26"/>
      <c r="D25" s="26">
        <v>66</v>
      </c>
      <c r="E25" s="26">
        <v>65</v>
      </c>
      <c r="F25" s="26">
        <v>87</v>
      </c>
      <c r="G25" s="26">
        <v>131</v>
      </c>
      <c r="H25" s="26"/>
      <c r="I25" s="26">
        <v>23.05</v>
      </c>
      <c r="J25" s="26"/>
      <c r="K25" s="26">
        <v>23</v>
      </c>
      <c r="L25" s="26">
        <v>22.35</v>
      </c>
      <c r="M25" s="26">
        <v>88</v>
      </c>
      <c r="N25" s="26">
        <v>68</v>
      </c>
      <c r="O25" s="26">
        <v>24</v>
      </c>
      <c r="P25" s="26"/>
      <c r="Q25" s="26">
        <v>66.8</v>
      </c>
      <c r="R25" s="26">
        <v>92.8</v>
      </c>
      <c r="S25" s="26">
        <v>88.8</v>
      </c>
      <c r="T25" s="26">
        <v>110</v>
      </c>
      <c r="U25" s="26">
        <v>94</v>
      </c>
      <c r="V25" s="26">
        <v>25.8</v>
      </c>
      <c r="W25" s="26">
        <v>240</v>
      </c>
      <c r="X25" s="41"/>
      <c r="Y25" s="32">
        <v>1315.6</v>
      </c>
    </row>
    <row r="26" spans="1:25" x14ac:dyDescent="0.25">
      <c r="A26" s="16" t="s">
        <v>100</v>
      </c>
      <c r="B26" s="19" t="s">
        <v>101</v>
      </c>
      <c r="C26" s="26">
        <v>81.125</v>
      </c>
      <c r="D26" s="26">
        <v>103.84</v>
      </c>
      <c r="E26" s="26">
        <v>227.15</v>
      </c>
      <c r="F26" s="26">
        <v>144.55000000000001</v>
      </c>
      <c r="G26" s="26">
        <v>41.3</v>
      </c>
      <c r="H26" s="26">
        <v>123.9</v>
      </c>
      <c r="I26" s="26">
        <v>20.65</v>
      </c>
      <c r="J26" s="26">
        <v>102.07</v>
      </c>
      <c r="K26" s="26">
        <v>123.31</v>
      </c>
      <c r="L26" s="26">
        <v>41.3</v>
      </c>
      <c r="M26" s="26">
        <v>41.3</v>
      </c>
      <c r="N26" s="26"/>
      <c r="O26" s="26">
        <v>20.65</v>
      </c>
      <c r="P26" s="26"/>
      <c r="Q26" s="26">
        <v>17.11</v>
      </c>
      <c r="R26" s="26">
        <v>42.537999999999997</v>
      </c>
      <c r="S26" s="26"/>
      <c r="T26" s="26"/>
      <c r="U26" s="26">
        <v>41.89</v>
      </c>
      <c r="V26" s="26">
        <v>21.24</v>
      </c>
      <c r="W26" s="26">
        <v>42.47</v>
      </c>
      <c r="X26" s="41">
        <v>61.95</v>
      </c>
      <c r="Y26" s="32">
        <v>1298.3430000000001</v>
      </c>
    </row>
    <row r="27" spans="1:25" x14ac:dyDescent="0.25">
      <c r="A27" s="16" t="s">
        <v>134</v>
      </c>
      <c r="B27" s="19" t="s">
        <v>135</v>
      </c>
      <c r="C27" s="26">
        <v>358.61</v>
      </c>
      <c r="D27" s="26">
        <v>426.96</v>
      </c>
      <c r="E27" s="26">
        <v>477.66</v>
      </c>
      <c r="F27" s="26"/>
      <c r="G27" s="26"/>
      <c r="H27" s="26"/>
      <c r="I27" s="26"/>
      <c r="J27" s="26"/>
      <c r="K27" s="26"/>
      <c r="L27" s="26"/>
      <c r="M27" s="26"/>
      <c r="N27" s="26"/>
      <c r="O27" s="26"/>
      <c r="P27" s="26"/>
      <c r="Q27" s="26"/>
      <c r="R27" s="26"/>
      <c r="S27" s="26"/>
      <c r="T27" s="26"/>
      <c r="U27" s="26"/>
      <c r="V27" s="26"/>
      <c r="W27" s="26"/>
      <c r="X27" s="41"/>
      <c r="Y27" s="32">
        <v>1263.23</v>
      </c>
    </row>
    <row r="28" spans="1:25" x14ac:dyDescent="0.25">
      <c r="A28" s="16" t="s">
        <v>357</v>
      </c>
      <c r="B28" s="19" t="s">
        <v>358</v>
      </c>
      <c r="C28" s="26">
        <v>194.44</v>
      </c>
      <c r="D28" s="26">
        <v>95.46</v>
      </c>
      <c r="E28" s="26">
        <v>220.14</v>
      </c>
      <c r="F28" s="26">
        <v>47.96</v>
      </c>
      <c r="G28" s="26">
        <v>161.58000000000001</v>
      </c>
      <c r="H28" s="26">
        <v>22.98</v>
      </c>
      <c r="I28" s="26">
        <v>23.18</v>
      </c>
      <c r="J28" s="26"/>
      <c r="K28" s="26">
        <v>48.5</v>
      </c>
      <c r="L28" s="26"/>
      <c r="M28" s="26"/>
      <c r="N28" s="26">
        <v>24.4</v>
      </c>
      <c r="O28" s="26"/>
      <c r="P28" s="26"/>
      <c r="Q28" s="26"/>
      <c r="R28" s="26"/>
      <c r="S28" s="26"/>
      <c r="T28" s="26">
        <v>146.28</v>
      </c>
      <c r="U28" s="26">
        <v>23.9</v>
      </c>
      <c r="V28" s="26">
        <v>24.66</v>
      </c>
      <c r="W28" s="26">
        <v>73.400000000000006</v>
      </c>
      <c r="X28" s="41">
        <v>96.58</v>
      </c>
      <c r="Y28" s="32">
        <v>1203.46</v>
      </c>
    </row>
    <row r="29" spans="1:25" x14ac:dyDescent="0.25">
      <c r="A29" s="16" t="s">
        <v>347</v>
      </c>
      <c r="B29" s="19" t="s">
        <v>348</v>
      </c>
      <c r="C29" s="26">
        <v>192.12</v>
      </c>
      <c r="D29" s="26">
        <v>91</v>
      </c>
      <c r="E29" s="26">
        <v>46</v>
      </c>
      <c r="F29" s="26">
        <v>73</v>
      </c>
      <c r="G29" s="26">
        <v>67.7</v>
      </c>
      <c r="H29" s="26">
        <v>67.72</v>
      </c>
      <c r="I29" s="26">
        <v>72.56</v>
      </c>
      <c r="J29" s="26">
        <v>22.56</v>
      </c>
      <c r="K29" s="26">
        <v>22.56</v>
      </c>
      <c r="L29" s="26"/>
      <c r="M29" s="26"/>
      <c r="N29" s="26"/>
      <c r="O29" s="26"/>
      <c r="P29" s="26"/>
      <c r="Q29" s="26"/>
      <c r="R29" s="26"/>
      <c r="S29" s="26"/>
      <c r="T29" s="26">
        <v>97.75</v>
      </c>
      <c r="U29" s="26">
        <v>120</v>
      </c>
      <c r="V29" s="26"/>
      <c r="W29" s="26"/>
      <c r="X29" s="41">
        <v>120.72</v>
      </c>
      <c r="Y29" s="32">
        <v>993.69</v>
      </c>
    </row>
    <row r="30" spans="1:25" ht="30" x14ac:dyDescent="0.25">
      <c r="A30" s="16" t="s">
        <v>146</v>
      </c>
      <c r="B30" s="19" t="s">
        <v>147</v>
      </c>
      <c r="C30" s="26">
        <v>24.6</v>
      </c>
      <c r="D30" s="26">
        <v>69.7</v>
      </c>
      <c r="E30" s="26"/>
      <c r="F30" s="26">
        <v>120.76</v>
      </c>
      <c r="G30" s="26">
        <v>23.4</v>
      </c>
      <c r="H30" s="26">
        <v>48.02</v>
      </c>
      <c r="I30" s="26">
        <v>52.8</v>
      </c>
      <c r="J30" s="26">
        <v>69.900000000000006</v>
      </c>
      <c r="K30" s="26">
        <v>120.82</v>
      </c>
      <c r="L30" s="26">
        <v>24</v>
      </c>
      <c r="M30" s="26">
        <v>26</v>
      </c>
      <c r="N30" s="26"/>
      <c r="O30" s="26">
        <v>25</v>
      </c>
      <c r="P30" s="26">
        <v>48.5</v>
      </c>
      <c r="Q30" s="26"/>
      <c r="R30" s="26"/>
      <c r="S30" s="26"/>
      <c r="T30" s="26"/>
      <c r="U30" s="26">
        <v>26</v>
      </c>
      <c r="V30" s="26"/>
      <c r="W30" s="26">
        <v>72.599999999999994</v>
      </c>
      <c r="X30" s="41">
        <v>75.5</v>
      </c>
      <c r="Y30" s="32">
        <v>827.6</v>
      </c>
    </row>
    <row r="31" spans="1:25" x14ac:dyDescent="0.25">
      <c r="A31" s="16" t="s">
        <v>399</v>
      </c>
      <c r="B31" s="19" t="s">
        <v>400</v>
      </c>
      <c r="C31" s="26"/>
      <c r="D31" s="26">
        <v>23</v>
      </c>
      <c r="E31" s="26"/>
      <c r="F31" s="26">
        <v>207.3</v>
      </c>
      <c r="G31" s="26">
        <v>68</v>
      </c>
      <c r="H31" s="26">
        <v>23</v>
      </c>
      <c r="I31" s="26"/>
      <c r="J31" s="26"/>
      <c r="K31" s="26">
        <v>23</v>
      </c>
      <c r="L31" s="26"/>
      <c r="M31" s="26"/>
      <c r="N31" s="26"/>
      <c r="O31" s="26">
        <v>23</v>
      </c>
      <c r="P31" s="26">
        <v>23.1</v>
      </c>
      <c r="Q31" s="26"/>
      <c r="R31" s="26"/>
      <c r="S31" s="26"/>
      <c r="T31" s="26">
        <v>45</v>
      </c>
      <c r="U31" s="26">
        <v>92.28</v>
      </c>
      <c r="V31" s="26"/>
      <c r="W31" s="26"/>
      <c r="X31" s="41">
        <v>23</v>
      </c>
      <c r="Y31" s="32">
        <v>550.67999999999995</v>
      </c>
    </row>
    <row r="32" spans="1:25" ht="30" x14ac:dyDescent="0.25">
      <c r="A32" s="16" t="s">
        <v>351</v>
      </c>
      <c r="B32" s="19" t="s">
        <v>352</v>
      </c>
      <c r="C32" s="26">
        <v>20</v>
      </c>
      <c r="D32" s="26">
        <v>20</v>
      </c>
      <c r="E32" s="26"/>
      <c r="F32" s="26">
        <v>20</v>
      </c>
      <c r="G32" s="26">
        <v>40</v>
      </c>
      <c r="H32" s="26">
        <v>40</v>
      </c>
      <c r="I32" s="26">
        <v>40</v>
      </c>
      <c r="J32" s="26">
        <v>20</v>
      </c>
      <c r="K32" s="26"/>
      <c r="L32" s="26">
        <v>80</v>
      </c>
      <c r="M32" s="26"/>
      <c r="N32" s="26">
        <v>20</v>
      </c>
      <c r="O32" s="26"/>
      <c r="P32" s="26"/>
      <c r="Q32" s="26">
        <v>20</v>
      </c>
      <c r="R32" s="26">
        <v>20</v>
      </c>
      <c r="S32" s="26"/>
      <c r="T32" s="26">
        <v>62</v>
      </c>
      <c r="U32" s="26">
        <v>104</v>
      </c>
      <c r="V32" s="26">
        <v>21</v>
      </c>
      <c r="W32" s="26"/>
      <c r="X32" s="41">
        <v>21</v>
      </c>
      <c r="Y32" s="32">
        <v>548</v>
      </c>
    </row>
    <row r="33" spans="1:25" ht="30" x14ac:dyDescent="0.25">
      <c r="A33" s="16" t="s">
        <v>102</v>
      </c>
      <c r="B33" s="19" t="s">
        <v>103</v>
      </c>
      <c r="C33" s="26"/>
      <c r="D33" s="26">
        <v>17.437999999999999</v>
      </c>
      <c r="E33" s="26">
        <v>35.307000000000002</v>
      </c>
      <c r="F33" s="26">
        <v>17.359000000000002</v>
      </c>
      <c r="G33" s="26">
        <v>33.777999999999999</v>
      </c>
      <c r="H33" s="26">
        <v>17.443000000000001</v>
      </c>
      <c r="I33" s="26">
        <v>17.459</v>
      </c>
      <c r="J33" s="26">
        <v>35.246000000000002</v>
      </c>
      <c r="K33" s="26">
        <v>17.399999999999999</v>
      </c>
      <c r="L33" s="26">
        <v>17.681000000000001</v>
      </c>
      <c r="M33" s="26">
        <v>54.704999999999998</v>
      </c>
      <c r="N33" s="26">
        <v>17.416</v>
      </c>
      <c r="O33" s="26">
        <v>17.619</v>
      </c>
      <c r="P33" s="26">
        <v>34.886000000000003</v>
      </c>
      <c r="Q33" s="26">
        <v>17.286000000000001</v>
      </c>
      <c r="R33" s="26">
        <v>16.725000000000001</v>
      </c>
      <c r="S33" s="26">
        <v>34.606000000000002</v>
      </c>
      <c r="T33" s="26">
        <v>16.818999999999999</v>
      </c>
      <c r="U33" s="26">
        <v>19.350000000000001</v>
      </c>
      <c r="V33" s="26">
        <v>19.242000000000001</v>
      </c>
      <c r="W33" s="26">
        <v>35.613</v>
      </c>
      <c r="X33" s="41">
        <v>19.675000000000001</v>
      </c>
      <c r="Y33" s="32">
        <v>513.053</v>
      </c>
    </row>
    <row r="34" spans="1:25" x14ac:dyDescent="0.25">
      <c r="A34" s="16" t="s">
        <v>160</v>
      </c>
      <c r="B34" s="19" t="s">
        <v>161</v>
      </c>
      <c r="C34" s="26">
        <v>68.841139999999996</v>
      </c>
      <c r="D34" s="26">
        <v>4.4288400000000001</v>
      </c>
      <c r="E34" s="26">
        <v>82.465199999999996</v>
      </c>
      <c r="F34" s="26">
        <v>25.32816</v>
      </c>
      <c r="G34" s="26">
        <v>7.2287999999999997</v>
      </c>
      <c r="H34" s="26">
        <v>38.803339999999999</v>
      </c>
      <c r="I34" s="26">
        <v>17.43769</v>
      </c>
      <c r="J34" s="26">
        <v>7.3655999999999997</v>
      </c>
      <c r="K34" s="26">
        <v>7.1280000000000001</v>
      </c>
      <c r="L34" s="26">
        <v>11.169119999999999</v>
      </c>
      <c r="M34" s="26">
        <v>2.4990000000000001</v>
      </c>
      <c r="N34" s="26">
        <v>14.77186</v>
      </c>
      <c r="O34" s="26">
        <v>19.95908</v>
      </c>
      <c r="P34" s="26">
        <v>35.902380000000001</v>
      </c>
      <c r="Q34" s="26">
        <v>18.46088</v>
      </c>
      <c r="R34" s="26">
        <v>49.783659999999998</v>
      </c>
      <c r="S34" s="26">
        <v>36.902459999999998</v>
      </c>
      <c r="T34" s="26">
        <v>28.744589999999999</v>
      </c>
      <c r="U34" s="26"/>
      <c r="V34" s="26"/>
      <c r="W34" s="26">
        <v>2.2031999999999998</v>
      </c>
      <c r="X34" s="41"/>
      <c r="Y34" s="32">
        <v>479.423</v>
      </c>
    </row>
    <row r="35" spans="1:25" ht="30" x14ac:dyDescent="0.25">
      <c r="A35" s="16" t="s">
        <v>371</v>
      </c>
      <c r="B35" s="19" t="s">
        <v>372</v>
      </c>
      <c r="C35" s="26">
        <v>44</v>
      </c>
      <c r="D35" s="26"/>
      <c r="E35" s="26">
        <v>22</v>
      </c>
      <c r="F35" s="26"/>
      <c r="G35" s="26">
        <v>1.6128</v>
      </c>
      <c r="H35" s="26"/>
      <c r="I35" s="26">
        <v>10</v>
      </c>
      <c r="J35" s="26"/>
      <c r="K35" s="26"/>
      <c r="L35" s="26"/>
      <c r="M35" s="26">
        <v>44.174999999999997</v>
      </c>
      <c r="N35" s="26"/>
      <c r="O35" s="26">
        <v>71</v>
      </c>
      <c r="P35" s="26"/>
      <c r="Q35" s="26"/>
      <c r="R35" s="26"/>
      <c r="S35" s="26"/>
      <c r="T35" s="26">
        <v>110.55</v>
      </c>
      <c r="U35" s="26">
        <v>64</v>
      </c>
      <c r="V35" s="26">
        <v>44</v>
      </c>
      <c r="W35" s="26"/>
      <c r="X35" s="41"/>
      <c r="Y35" s="32">
        <v>411.33780000000002</v>
      </c>
    </row>
    <row r="36" spans="1:25" x14ac:dyDescent="0.25">
      <c r="A36" s="16" t="s">
        <v>391</v>
      </c>
      <c r="B36" s="19" t="s">
        <v>392</v>
      </c>
      <c r="C36" s="26">
        <v>39</v>
      </c>
      <c r="D36" s="26"/>
      <c r="E36" s="26">
        <v>31.797999999999998</v>
      </c>
      <c r="F36" s="26">
        <v>21.5</v>
      </c>
      <c r="G36" s="26">
        <v>21.5</v>
      </c>
      <c r="H36" s="26">
        <v>42.5</v>
      </c>
      <c r="I36" s="26"/>
      <c r="J36" s="26"/>
      <c r="K36" s="26"/>
      <c r="L36" s="26"/>
      <c r="M36" s="26">
        <v>21.5</v>
      </c>
      <c r="N36" s="26">
        <v>40.9</v>
      </c>
      <c r="O36" s="26"/>
      <c r="P36" s="26">
        <v>16.38</v>
      </c>
      <c r="Q36" s="26">
        <v>41</v>
      </c>
      <c r="R36" s="26">
        <v>21.5</v>
      </c>
      <c r="S36" s="26">
        <v>21.5</v>
      </c>
      <c r="T36" s="26">
        <v>21.5</v>
      </c>
      <c r="U36" s="26"/>
      <c r="V36" s="26"/>
      <c r="W36" s="26">
        <v>21.5</v>
      </c>
      <c r="X36" s="41">
        <v>21.5</v>
      </c>
      <c r="Y36" s="32">
        <v>383.57799999999997</v>
      </c>
    </row>
    <row r="37" spans="1:25" ht="30" x14ac:dyDescent="0.25">
      <c r="A37" s="16" t="s">
        <v>116</v>
      </c>
      <c r="B37" s="19" t="s">
        <v>117</v>
      </c>
      <c r="C37" s="26"/>
      <c r="D37" s="26">
        <v>20</v>
      </c>
      <c r="E37" s="26">
        <v>63</v>
      </c>
      <c r="F37" s="26">
        <v>82.7</v>
      </c>
      <c r="G37" s="26">
        <v>20.88</v>
      </c>
      <c r="H37" s="26">
        <v>20</v>
      </c>
      <c r="I37" s="26"/>
      <c r="J37" s="26">
        <v>40.799999999999997</v>
      </c>
      <c r="K37" s="26"/>
      <c r="L37" s="26"/>
      <c r="M37" s="26">
        <v>19.8</v>
      </c>
      <c r="N37" s="26"/>
      <c r="O37" s="26">
        <v>20</v>
      </c>
      <c r="P37" s="26">
        <v>20</v>
      </c>
      <c r="Q37" s="26"/>
      <c r="R37" s="26"/>
      <c r="S37" s="26">
        <v>5.04</v>
      </c>
      <c r="T37" s="26"/>
      <c r="U37" s="26"/>
      <c r="V37" s="26"/>
      <c r="W37" s="26"/>
      <c r="X37" s="41">
        <v>70.400000000000006</v>
      </c>
      <c r="Y37" s="32">
        <v>382.62</v>
      </c>
    </row>
    <row r="38" spans="1:25" ht="30" x14ac:dyDescent="0.25">
      <c r="A38" s="16" t="s">
        <v>114</v>
      </c>
      <c r="B38" s="19" t="s">
        <v>115</v>
      </c>
      <c r="C38" s="26">
        <v>82.11</v>
      </c>
      <c r="D38" s="26"/>
      <c r="E38" s="26">
        <v>18.78</v>
      </c>
      <c r="F38" s="26">
        <v>49.805</v>
      </c>
      <c r="G38" s="26">
        <v>40.042999999999999</v>
      </c>
      <c r="H38" s="26"/>
      <c r="I38" s="26"/>
      <c r="J38" s="26">
        <v>40.049999999999997</v>
      </c>
      <c r="K38" s="26"/>
      <c r="L38" s="26">
        <v>40</v>
      </c>
      <c r="M38" s="26"/>
      <c r="N38" s="26"/>
      <c r="O38" s="26">
        <v>20</v>
      </c>
      <c r="P38" s="26">
        <v>5.49</v>
      </c>
      <c r="Q38" s="26"/>
      <c r="R38" s="26"/>
      <c r="S38" s="26">
        <v>5.94</v>
      </c>
      <c r="T38" s="26"/>
      <c r="U38" s="26"/>
      <c r="V38" s="26">
        <v>20</v>
      </c>
      <c r="W38" s="26"/>
      <c r="X38" s="41">
        <v>10.24</v>
      </c>
      <c r="Y38" s="32">
        <v>332.45800000000003</v>
      </c>
    </row>
    <row r="39" spans="1:25" x14ac:dyDescent="0.25">
      <c r="A39" s="16" t="s">
        <v>367</v>
      </c>
      <c r="B39" s="19" t="s">
        <v>368</v>
      </c>
      <c r="C39" s="26"/>
      <c r="D39" s="26"/>
      <c r="E39" s="26">
        <v>21.5</v>
      </c>
      <c r="F39" s="26">
        <v>42.3</v>
      </c>
      <c r="G39" s="26">
        <v>31.945</v>
      </c>
      <c r="H39" s="26"/>
      <c r="I39" s="26">
        <v>11.9</v>
      </c>
      <c r="J39" s="26">
        <v>21.6</v>
      </c>
      <c r="K39" s="26"/>
      <c r="L39" s="26"/>
      <c r="M39" s="26"/>
      <c r="N39" s="26">
        <v>31.47</v>
      </c>
      <c r="O39" s="26">
        <v>37.375</v>
      </c>
      <c r="P39" s="26"/>
      <c r="Q39" s="26"/>
      <c r="R39" s="26">
        <v>61.2</v>
      </c>
      <c r="S39" s="26">
        <v>20.399999999999999</v>
      </c>
      <c r="T39" s="26"/>
      <c r="U39" s="26"/>
      <c r="V39" s="26">
        <v>13.05</v>
      </c>
      <c r="W39" s="26">
        <v>39.1</v>
      </c>
      <c r="X39" s="41"/>
      <c r="Y39" s="32">
        <v>331.84</v>
      </c>
    </row>
    <row r="40" spans="1:25" ht="30" x14ac:dyDescent="0.25">
      <c r="A40" s="16" t="s">
        <v>329</v>
      </c>
      <c r="B40" s="19" t="s">
        <v>330</v>
      </c>
      <c r="C40" s="26">
        <v>98.5</v>
      </c>
      <c r="D40" s="26">
        <v>24.5</v>
      </c>
      <c r="E40" s="26">
        <v>73</v>
      </c>
      <c r="F40" s="26"/>
      <c r="G40" s="26"/>
      <c r="H40" s="26"/>
      <c r="I40" s="26"/>
      <c r="J40" s="26">
        <v>48</v>
      </c>
      <c r="K40" s="26"/>
      <c r="L40" s="26">
        <v>49.8</v>
      </c>
      <c r="M40" s="26">
        <v>23.52</v>
      </c>
      <c r="N40" s="26"/>
      <c r="O40" s="26"/>
      <c r="P40" s="26"/>
      <c r="Q40" s="26"/>
      <c r="R40" s="26"/>
      <c r="S40" s="26"/>
      <c r="T40" s="26"/>
      <c r="U40" s="26"/>
      <c r="V40" s="26"/>
      <c r="W40" s="26"/>
      <c r="X40" s="41"/>
      <c r="Y40" s="32">
        <v>317.32</v>
      </c>
    </row>
    <row r="41" spans="1:25" ht="30" x14ac:dyDescent="0.25">
      <c r="A41" s="16" t="s">
        <v>393</v>
      </c>
      <c r="B41" s="19" t="s">
        <v>394</v>
      </c>
      <c r="C41" s="26">
        <v>39.552</v>
      </c>
      <c r="D41" s="26">
        <v>39.423999999999999</v>
      </c>
      <c r="E41" s="26">
        <v>39.332000000000001</v>
      </c>
      <c r="F41" s="26">
        <v>19.992000000000001</v>
      </c>
      <c r="G41" s="26"/>
      <c r="H41" s="26"/>
      <c r="I41" s="26"/>
      <c r="J41" s="26">
        <v>39.478000000000002</v>
      </c>
      <c r="K41" s="26"/>
      <c r="L41" s="26"/>
      <c r="M41" s="26"/>
      <c r="N41" s="26"/>
      <c r="O41" s="26"/>
      <c r="P41" s="26">
        <v>66.033000000000001</v>
      </c>
      <c r="Q41" s="26"/>
      <c r="R41" s="26"/>
      <c r="S41" s="26">
        <v>19.992000000000001</v>
      </c>
      <c r="T41" s="26"/>
      <c r="U41" s="26"/>
      <c r="V41" s="26"/>
      <c r="W41" s="26"/>
      <c r="X41" s="41"/>
      <c r="Y41" s="32">
        <v>263.803</v>
      </c>
    </row>
    <row r="42" spans="1:25" ht="30" x14ac:dyDescent="0.25">
      <c r="A42" s="16" t="s">
        <v>355</v>
      </c>
      <c r="B42" s="19" t="s">
        <v>356</v>
      </c>
      <c r="C42" s="26">
        <v>25</v>
      </c>
      <c r="D42" s="26"/>
      <c r="E42" s="26"/>
      <c r="F42" s="26">
        <v>24</v>
      </c>
      <c r="G42" s="26"/>
      <c r="H42" s="26"/>
      <c r="I42" s="26"/>
      <c r="J42" s="26"/>
      <c r="K42" s="26"/>
      <c r="L42" s="26"/>
      <c r="M42" s="26"/>
      <c r="N42" s="26"/>
      <c r="O42" s="26"/>
      <c r="P42" s="26"/>
      <c r="Q42" s="26">
        <v>24</v>
      </c>
      <c r="R42" s="26">
        <v>45.98</v>
      </c>
      <c r="S42" s="26"/>
      <c r="T42" s="26"/>
      <c r="U42" s="26"/>
      <c r="V42" s="26">
        <v>23.5</v>
      </c>
      <c r="W42" s="26">
        <v>72.78</v>
      </c>
      <c r="X42" s="41">
        <v>23.88</v>
      </c>
      <c r="Y42" s="32">
        <v>239.14</v>
      </c>
    </row>
    <row r="43" spans="1:25" ht="30" x14ac:dyDescent="0.25">
      <c r="A43" s="16" t="s">
        <v>126</v>
      </c>
      <c r="B43" s="19" t="s">
        <v>127</v>
      </c>
      <c r="C43" s="26">
        <v>38.229399999999998</v>
      </c>
      <c r="D43" s="26"/>
      <c r="E43" s="26">
        <v>23.5</v>
      </c>
      <c r="F43" s="26">
        <v>7.1609999999999996</v>
      </c>
      <c r="G43" s="26">
        <v>1.1476</v>
      </c>
      <c r="H43" s="26"/>
      <c r="I43" s="26"/>
      <c r="J43" s="26">
        <v>1.0680000000000001</v>
      </c>
      <c r="K43" s="26"/>
      <c r="L43" s="26">
        <v>22</v>
      </c>
      <c r="M43" s="26">
        <v>10.906000000000001</v>
      </c>
      <c r="N43" s="26">
        <v>1.34</v>
      </c>
      <c r="O43" s="26">
        <v>20.460999999999999</v>
      </c>
      <c r="P43" s="26">
        <v>49.213200000000001</v>
      </c>
      <c r="Q43" s="26">
        <v>1.0426</v>
      </c>
      <c r="R43" s="26">
        <v>36</v>
      </c>
      <c r="S43" s="26"/>
      <c r="T43" s="26"/>
      <c r="U43" s="26">
        <v>7.4375</v>
      </c>
      <c r="V43" s="26"/>
      <c r="W43" s="26"/>
      <c r="X43" s="41">
        <v>5.5488</v>
      </c>
      <c r="Y43" s="32">
        <v>225.05510000000001</v>
      </c>
    </row>
    <row r="44" spans="1:25" x14ac:dyDescent="0.25">
      <c r="A44" s="16" t="s">
        <v>430</v>
      </c>
      <c r="B44" s="19" t="s">
        <v>431</v>
      </c>
      <c r="C44" s="26"/>
      <c r="D44" s="26"/>
      <c r="E44" s="26"/>
      <c r="F44" s="26"/>
      <c r="G44" s="26"/>
      <c r="H44" s="26"/>
      <c r="I44" s="26"/>
      <c r="J44" s="26"/>
      <c r="K44" s="26"/>
      <c r="L44" s="26"/>
      <c r="M44" s="26"/>
      <c r="N44" s="26"/>
      <c r="O44" s="26"/>
      <c r="P44" s="26"/>
      <c r="Q44" s="26"/>
      <c r="R44" s="26"/>
      <c r="S44" s="26"/>
      <c r="T44" s="26"/>
      <c r="U44" s="26"/>
      <c r="V44" s="26"/>
      <c r="W44" s="26"/>
      <c r="X44" s="41">
        <v>224.48</v>
      </c>
      <c r="Y44" s="32">
        <v>224.48</v>
      </c>
    </row>
    <row r="45" spans="1:25" x14ac:dyDescent="0.25">
      <c r="A45" s="16" t="s">
        <v>112</v>
      </c>
      <c r="B45" s="19" t="s">
        <v>113</v>
      </c>
      <c r="C45" s="26"/>
      <c r="D45" s="26">
        <v>21</v>
      </c>
      <c r="E45" s="26"/>
      <c r="F45" s="26"/>
      <c r="G45" s="26">
        <v>21</v>
      </c>
      <c r="H45" s="26"/>
      <c r="I45" s="26">
        <v>21</v>
      </c>
      <c r="J45" s="26">
        <v>12</v>
      </c>
      <c r="K45" s="26">
        <v>21</v>
      </c>
      <c r="L45" s="26"/>
      <c r="M45" s="26">
        <v>21</v>
      </c>
      <c r="N45" s="26">
        <v>21</v>
      </c>
      <c r="O45" s="26"/>
      <c r="P45" s="26"/>
      <c r="Q45" s="26"/>
      <c r="R45" s="26">
        <v>12</v>
      </c>
      <c r="S45" s="26">
        <v>40.991999999999997</v>
      </c>
      <c r="T45" s="26"/>
      <c r="U45" s="26">
        <v>21</v>
      </c>
      <c r="V45" s="26"/>
      <c r="W45" s="26"/>
      <c r="X45" s="41"/>
      <c r="Y45" s="32">
        <v>211.99199999999999</v>
      </c>
    </row>
    <row r="46" spans="1:25" ht="30" x14ac:dyDescent="0.25">
      <c r="A46" s="16" t="s">
        <v>313</v>
      </c>
      <c r="B46" s="19" t="s">
        <v>314</v>
      </c>
      <c r="C46" s="26">
        <v>44</v>
      </c>
      <c r="D46" s="26">
        <v>22</v>
      </c>
      <c r="E46" s="26">
        <v>66</v>
      </c>
      <c r="F46" s="26"/>
      <c r="G46" s="26"/>
      <c r="H46" s="26"/>
      <c r="I46" s="26"/>
      <c r="J46" s="26"/>
      <c r="K46" s="26"/>
      <c r="L46" s="26"/>
      <c r="M46" s="26"/>
      <c r="N46" s="26"/>
      <c r="O46" s="26"/>
      <c r="P46" s="26"/>
      <c r="Q46" s="26"/>
      <c r="R46" s="26"/>
      <c r="S46" s="26"/>
      <c r="T46" s="26"/>
      <c r="U46" s="26">
        <v>66</v>
      </c>
      <c r="V46" s="26"/>
      <c r="W46" s="26"/>
      <c r="X46" s="41"/>
      <c r="Y46" s="32">
        <v>198</v>
      </c>
    </row>
    <row r="47" spans="1:25" ht="30" x14ac:dyDescent="0.25">
      <c r="A47" s="16" t="s">
        <v>213</v>
      </c>
      <c r="B47" s="19" t="s">
        <v>214</v>
      </c>
      <c r="C47" s="26">
        <v>78.400000000000006</v>
      </c>
      <c r="D47" s="26">
        <v>44.8</v>
      </c>
      <c r="E47" s="26">
        <v>44.8</v>
      </c>
      <c r="F47" s="26">
        <v>22.4</v>
      </c>
      <c r="G47" s="26"/>
      <c r="H47" s="26"/>
      <c r="I47" s="26"/>
      <c r="J47" s="26"/>
      <c r="K47" s="26"/>
      <c r="L47" s="26"/>
      <c r="M47" s="26"/>
      <c r="N47" s="26"/>
      <c r="O47" s="26"/>
      <c r="P47" s="26"/>
      <c r="Q47" s="26"/>
      <c r="R47" s="26"/>
      <c r="S47" s="26"/>
      <c r="T47" s="26"/>
      <c r="U47" s="26"/>
      <c r="V47" s="26"/>
      <c r="W47" s="26"/>
      <c r="X47" s="41"/>
      <c r="Y47" s="32">
        <v>190.4</v>
      </c>
    </row>
    <row r="48" spans="1:25" x14ac:dyDescent="0.25">
      <c r="A48" s="16" t="s">
        <v>110</v>
      </c>
      <c r="B48" s="19" t="s">
        <v>111</v>
      </c>
      <c r="C48" s="26">
        <v>23</v>
      </c>
      <c r="D48" s="26">
        <v>44</v>
      </c>
      <c r="E48" s="26"/>
      <c r="F48" s="26">
        <v>23</v>
      </c>
      <c r="G48" s="26"/>
      <c r="H48" s="26"/>
      <c r="I48" s="26"/>
      <c r="J48" s="26"/>
      <c r="K48" s="26"/>
      <c r="L48" s="26"/>
      <c r="M48" s="26">
        <v>10</v>
      </c>
      <c r="N48" s="26">
        <v>22</v>
      </c>
      <c r="O48" s="26">
        <v>23</v>
      </c>
      <c r="P48" s="26"/>
      <c r="Q48" s="26"/>
      <c r="R48" s="26">
        <v>22</v>
      </c>
      <c r="S48" s="26"/>
      <c r="T48" s="26"/>
      <c r="U48" s="26">
        <v>22</v>
      </c>
      <c r="V48" s="26"/>
      <c r="W48" s="26"/>
      <c r="X48" s="41"/>
      <c r="Y48" s="32">
        <v>189</v>
      </c>
    </row>
    <row r="49" spans="1:25" x14ac:dyDescent="0.25">
      <c r="A49" s="16" t="s">
        <v>331</v>
      </c>
      <c r="B49" s="19" t="s">
        <v>332</v>
      </c>
      <c r="C49" s="26">
        <v>65.709999999999994</v>
      </c>
      <c r="D49" s="26"/>
      <c r="E49" s="26">
        <v>21.954000000000001</v>
      </c>
      <c r="F49" s="26"/>
      <c r="G49" s="26">
        <v>21.501999999999999</v>
      </c>
      <c r="H49" s="26"/>
      <c r="I49" s="26"/>
      <c r="J49" s="26">
        <v>43.304000000000002</v>
      </c>
      <c r="K49" s="26"/>
      <c r="L49" s="26"/>
      <c r="M49" s="26">
        <v>22.561</v>
      </c>
      <c r="N49" s="26"/>
      <c r="O49" s="26"/>
      <c r="P49" s="26"/>
      <c r="Q49" s="26"/>
      <c r="R49" s="26"/>
      <c r="S49" s="26"/>
      <c r="T49" s="26"/>
      <c r="U49" s="26"/>
      <c r="V49" s="26"/>
      <c r="W49" s="26"/>
      <c r="X49" s="41"/>
      <c r="Y49" s="32">
        <v>175.03100000000001</v>
      </c>
    </row>
    <row r="50" spans="1:25" ht="30" x14ac:dyDescent="0.25">
      <c r="A50" s="16" t="s">
        <v>383</v>
      </c>
      <c r="B50" s="19" t="s">
        <v>384</v>
      </c>
      <c r="C50" s="26">
        <v>4.1721599999999999</v>
      </c>
      <c r="D50" s="26"/>
      <c r="E50" s="26"/>
      <c r="F50" s="26">
        <v>4.1471999999999998</v>
      </c>
      <c r="G50" s="26">
        <v>3.1008</v>
      </c>
      <c r="H50" s="26"/>
      <c r="I50" s="26">
        <v>0.80640000000000001</v>
      </c>
      <c r="J50" s="26">
        <v>1.5744</v>
      </c>
      <c r="K50" s="26"/>
      <c r="L50" s="26">
        <v>1.92</v>
      </c>
      <c r="M50" s="26">
        <v>3.36</v>
      </c>
      <c r="N50" s="26">
        <v>12.604799999999999</v>
      </c>
      <c r="O50" s="26">
        <v>2.6723400000000002</v>
      </c>
      <c r="P50" s="26"/>
      <c r="Q50" s="26"/>
      <c r="R50" s="26">
        <v>7.68</v>
      </c>
      <c r="S50" s="26">
        <v>8.6592000000000002</v>
      </c>
      <c r="T50" s="26">
        <v>4.4640000000000004</v>
      </c>
      <c r="U50" s="26">
        <v>68.387200000000007</v>
      </c>
      <c r="V50" s="26">
        <v>19.760000000000002</v>
      </c>
      <c r="W50" s="26">
        <v>3.7248000000000001</v>
      </c>
      <c r="X50" s="41">
        <v>5.0224000000000002</v>
      </c>
      <c r="Y50" s="32">
        <v>152.0557</v>
      </c>
    </row>
    <row r="51" spans="1:25" ht="30" x14ac:dyDescent="0.25">
      <c r="A51" s="16" t="s">
        <v>345</v>
      </c>
      <c r="B51" s="19" t="s">
        <v>346</v>
      </c>
      <c r="C51" s="26"/>
      <c r="D51" s="26"/>
      <c r="E51" s="26">
        <v>22</v>
      </c>
      <c r="F51" s="26"/>
      <c r="G51" s="26">
        <v>9.15</v>
      </c>
      <c r="H51" s="26">
        <v>22</v>
      </c>
      <c r="I51" s="26">
        <v>12</v>
      </c>
      <c r="J51" s="26"/>
      <c r="K51" s="26"/>
      <c r="L51" s="26">
        <v>22</v>
      </c>
      <c r="M51" s="26"/>
      <c r="N51" s="26"/>
      <c r="O51" s="26"/>
      <c r="P51" s="26"/>
      <c r="Q51" s="26">
        <v>22</v>
      </c>
      <c r="R51" s="26"/>
      <c r="S51" s="26"/>
      <c r="T51" s="26"/>
      <c r="U51" s="26"/>
      <c r="V51" s="26"/>
      <c r="W51" s="26"/>
      <c r="X51" s="41">
        <v>22</v>
      </c>
      <c r="Y51" s="32">
        <v>131.15</v>
      </c>
    </row>
    <row r="52" spans="1:25" ht="30" x14ac:dyDescent="0.25">
      <c r="A52" s="16" t="s">
        <v>365</v>
      </c>
      <c r="B52" s="19" t="s">
        <v>366</v>
      </c>
      <c r="C52" s="26"/>
      <c r="D52" s="26"/>
      <c r="E52" s="26"/>
      <c r="F52" s="26"/>
      <c r="G52" s="26"/>
      <c r="H52" s="26"/>
      <c r="I52" s="26"/>
      <c r="J52" s="26"/>
      <c r="K52" s="26"/>
      <c r="L52" s="26">
        <v>20</v>
      </c>
      <c r="M52" s="26"/>
      <c r="N52" s="26"/>
      <c r="O52" s="26">
        <v>41</v>
      </c>
      <c r="P52" s="26"/>
      <c r="Q52" s="26">
        <v>44</v>
      </c>
      <c r="R52" s="26"/>
      <c r="S52" s="26"/>
      <c r="T52" s="26"/>
      <c r="U52" s="26"/>
      <c r="V52" s="26"/>
      <c r="W52" s="26"/>
      <c r="X52" s="41">
        <v>22</v>
      </c>
      <c r="Y52" s="32">
        <v>127</v>
      </c>
    </row>
    <row r="53" spans="1:25" ht="30" x14ac:dyDescent="0.25">
      <c r="A53" s="16" t="s">
        <v>359</v>
      </c>
      <c r="B53" s="19" t="s">
        <v>360</v>
      </c>
      <c r="C53" s="26">
        <v>25</v>
      </c>
      <c r="D53" s="26"/>
      <c r="E53" s="26">
        <v>24.5</v>
      </c>
      <c r="F53" s="26"/>
      <c r="G53" s="26"/>
      <c r="H53" s="26"/>
      <c r="I53" s="26"/>
      <c r="J53" s="26"/>
      <c r="K53" s="26"/>
      <c r="L53" s="26"/>
      <c r="M53" s="26"/>
      <c r="N53" s="26"/>
      <c r="O53" s="26"/>
      <c r="P53" s="26"/>
      <c r="Q53" s="26"/>
      <c r="R53" s="26"/>
      <c r="S53" s="26"/>
      <c r="T53" s="26"/>
      <c r="U53" s="26"/>
      <c r="V53" s="26">
        <v>23</v>
      </c>
      <c r="W53" s="26">
        <v>47.56</v>
      </c>
      <c r="X53" s="41"/>
      <c r="Y53" s="32">
        <v>120.06</v>
      </c>
    </row>
    <row r="54" spans="1:25" ht="30" x14ac:dyDescent="0.25">
      <c r="A54" s="16" t="s">
        <v>142</v>
      </c>
      <c r="B54" s="19" t="s">
        <v>143</v>
      </c>
      <c r="C54" s="26">
        <v>23.5</v>
      </c>
      <c r="D54" s="26"/>
      <c r="E54" s="26"/>
      <c r="F54" s="26"/>
      <c r="G54" s="26"/>
      <c r="H54" s="26">
        <v>48.82</v>
      </c>
      <c r="I54" s="26"/>
      <c r="J54" s="26"/>
      <c r="K54" s="26"/>
      <c r="L54" s="26"/>
      <c r="M54" s="26"/>
      <c r="N54" s="26"/>
      <c r="O54" s="26"/>
      <c r="P54" s="26"/>
      <c r="Q54" s="26"/>
      <c r="R54" s="26"/>
      <c r="S54" s="26"/>
      <c r="T54" s="26"/>
      <c r="U54" s="26">
        <v>47.5</v>
      </c>
      <c r="V54" s="26"/>
      <c r="W54" s="26"/>
      <c r="X54" s="41"/>
      <c r="Y54" s="32">
        <v>119.82</v>
      </c>
    </row>
    <row r="55" spans="1:25" ht="30" x14ac:dyDescent="0.25">
      <c r="A55" s="16" t="s">
        <v>379</v>
      </c>
      <c r="B55" s="19" t="s">
        <v>380</v>
      </c>
      <c r="C55" s="26">
        <v>2.2999999999999998</v>
      </c>
      <c r="D55" s="26"/>
      <c r="E55" s="26"/>
      <c r="F55" s="26">
        <v>22</v>
      </c>
      <c r="G55" s="26">
        <v>1.1000000000000001</v>
      </c>
      <c r="H55" s="26"/>
      <c r="I55" s="26">
        <v>2.6</v>
      </c>
      <c r="J55" s="26"/>
      <c r="K55" s="26"/>
      <c r="L55" s="26">
        <v>31.35</v>
      </c>
      <c r="M55" s="26"/>
      <c r="N55" s="26">
        <v>22</v>
      </c>
      <c r="O55" s="26">
        <v>1.2</v>
      </c>
      <c r="P55" s="26"/>
      <c r="Q55" s="26"/>
      <c r="R55" s="26">
        <v>0.9</v>
      </c>
      <c r="S55" s="26">
        <v>6</v>
      </c>
      <c r="T55" s="26"/>
      <c r="U55" s="26"/>
      <c r="V55" s="26">
        <v>24.4</v>
      </c>
      <c r="W55" s="26">
        <v>2.25</v>
      </c>
      <c r="X55" s="41">
        <v>1.8</v>
      </c>
      <c r="Y55" s="32">
        <v>117.9</v>
      </c>
    </row>
    <row r="56" spans="1:25" ht="30" x14ac:dyDescent="0.25">
      <c r="A56" s="16" t="s">
        <v>269</v>
      </c>
      <c r="B56" s="19" t="s">
        <v>270</v>
      </c>
      <c r="C56" s="26"/>
      <c r="D56" s="26">
        <v>57.963999999999999</v>
      </c>
      <c r="E56" s="26"/>
      <c r="F56" s="26"/>
      <c r="G56" s="26">
        <v>58.231000000000002</v>
      </c>
      <c r="H56" s="26"/>
      <c r="I56" s="26"/>
      <c r="J56" s="26"/>
      <c r="K56" s="26"/>
      <c r="L56" s="26"/>
      <c r="M56" s="26"/>
      <c r="N56" s="26"/>
      <c r="O56" s="26"/>
      <c r="P56" s="26"/>
      <c r="Q56" s="26"/>
      <c r="R56" s="26"/>
      <c r="S56" s="26"/>
      <c r="T56" s="26"/>
      <c r="U56" s="26"/>
      <c r="V56" s="26"/>
      <c r="W56" s="26"/>
      <c r="X56" s="41"/>
      <c r="Y56" s="32">
        <v>116.19499999999999</v>
      </c>
    </row>
    <row r="57" spans="1:25" ht="30" x14ac:dyDescent="0.25">
      <c r="A57" s="16" t="s">
        <v>223</v>
      </c>
      <c r="B57" s="19" t="s">
        <v>224</v>
      </c>
      <c r="C57" s="26"/>
      <c r="D57" s="26"/>
      <c r="E57" s="26">
        <v>63</v>
      </c>
      <c r="F57" s="26">
        <v>10.76</v>
      </c>
      <c r="G57" s="26">
        <v>36</v>
      </c>
      <c r="H57" s="26"/>
      <c r="I57" s="26"/>
      <c r="J57" s="26"/>
      <c r="K57" s="26"/>
      <c r="L57" s="26"/>
      <c r="M57" s="26"/>
      <c r="N57" s="26"/>
      <c r="O57" s="26"/>
      <c r="P57" s="26"/>
      <c r="Q57" s="26"/>
      <c r="R57" s="26"/>
      <c r="S57" s="26"/>
      <c r="T57" s="26"/>
      <c r="U57" s="26"/>
      <c r="V57" s="26"/>
      <c r="W57" s="26"/>
      <c r="X57" s="41"/>
      <c r="Y57" s="32">
        <v>109.76</v>
      </c>
    </row>
    <row r="58" spans="1:25" x14ac:dyDescent="0.25">
      <c r="A58" s="16" t="s">
        <v>128</v>
      </c>
      <c r="B58" s="19" t="s">
        <v>129</v>
      </c>
      <c r="C58" s="26"/>
      <c r="D58" s="26">
        <v>53.75</v>
      </c>
      <c r="E58" s="26"/>
      <c r="F58" s="26"/>
      <c r="G58" s="26"/>
      <c r="H58" s="26">
        <v>20.78</v>
      </c>
      <c r="I58" s="26"/>
      <c r="J58" s="26">
        <v>22.47</v>
      </c>
      <c r="K58" s="26"/>
      <c r="L58" s="26"/>
      <c r="M58" s="26"/>
      <c r="N58" s="26"/>
      <c r="O58" s="26"/>
      <c r="P58" s="26"/>
      <c r="Q58" s="26"/>
      <c r="R58" s="26"/>
      <c r="S58" s="26"/>
      <c r="T58" s="26"/>
      <c r="U58" s="26"/>
      <c r="V58" s="26"/>
      <c r="W58" s="26"/>
      <c r="X58" s="41"/>
      <c r="Y58" s="32">
        <v>97</v>
      </c>
    </row>
    <row r="59" spans="1:25" x14ac:dyDescent="0.25">
      <c r="A59" s="16" t="s">
        <v>353</v>
      </c>
      <c r="B59" s="19" t="s">
        <v>354</v>
      </c>
      <c r="C59" s="26"/>
      <c r="D59" s="26">
        <v>23</v>
      </c>
      <c r="E59" s="26"/>
      <c r="F59" s="26"/>
      <c r="G59" s="26"/>
      <c r="H59" s="26"/>
      <c r="I59" s="26"/>
      <c r="J59" s="26"/>
      <c r="K59" s="26"/>
      <c r="L59" s="26"/>
      <c r="M59" s="26"/>
      <c r="N59" s="26"/>
      <c r="O59" s="26"/>
      <c r="P59" s="26"/>
      <c r="Q59" s="26"/>
      <c r="R59" s="26"/>
      <c r="S59" s="26"/>
      <c r="T59" s="26">
        <v>23</v>
      </c>
      <c r="U59" s="26">
        <v>23</v>
      </c>
      <c r="V59" s="26">
        <v>23</v>
      </c>
      <c r="W59" s="26"/>
      <c r="X59" s="41"/>
      <c r="Y59" s="32">
        <v>92</v>
      </c>
    </row>
    <row r="60" spans="1:25" ht="30" x14ac:dyDescent="0.25">
      <c r="A60" s="16" t="s">
        <v>381</v>
      </c>
      <c r="B60" s="19" t="s">
        <v>382</v>
      </c>
      <c r="C60" s="26">
        <v>13.24</v>
      </c>
      <c r="D60" s="26"/>
      <c r="E60" s="26"/>
      <c r="F60" s="26"/>
      <c r="G60" s="26"/>
      <c r="H60" s="26"/>
      <c r="I60" s="26"/>
      <c r="J60" s="26"/>
      <c r="K60" s="26"/>
      <c r="L60" s="26"/>
      <c r="M60" s="26">
        <v>3.08</v>
      </c>
      <c r="N60" s="26">
        <v>5.88</v>
      </c>
      <c r="O60" s="26">
        <v>2.96</v>
      </c>
      <c r="P60" s="26"/>
      <c r="Q60" s="26">
        <v>2.56</v>
      </c>
      <c r="R60" s="26">
        <v>7.84</v>
      </c>
      <c r="S60" s="26">
        <v>35.22</v>
      </c>
      <c r="T60" s="26">
        <v>3.2</v>
      </c>
      <c r="U60" s="26">
        <v>5.96</v>
      </c>
      <c r="V60" s="26"/>
      <c r="W60" s="26">
        <v>5.96</v>
      </c>
      <c r="X60" s="41"/>
      <c r="Y60" s="32">
        <v>85.9</v>
      </c>
    </row>
    <row r="61" spans="1:25" ht="30" x14ac:dyDescent="0.25">
      <c r="A61" s="16" t="s">
        <v>267</v>
      </c>
      <c r="B61" s="19" t="s">
        <v>268</v>
      </c>
      <c r="C61" s="26">
        <v>22</v>
      </c>
      <c r="D61" s="26"/>
      <c r="E61" s="26"/>
      <c r="F61" s="26"/>
      <c r="G61" s="26"/>
      <c r="H61" s="26"/>
      <c r="I61" s="26"/>
      <c r="J61" s="26"/>
      <c r="K61" s="26">
        <v>0.80640000000000001</v>
      </c>
      <c r="L61" s="26">
        <v>54</v>
      </c>
      <c r="M61" s="26"/>
      <c r="N61" s="26"/>
      <c r="O61" s="26"/>
      <c r="P61" s="26"/>
      <c r="Q61" s="26"/>
      <c r="R61" s="26"/>
      <c r="S61" s="26"/>
      <c r="T61" s="26"/>
      <c r="U61" s="26"/>
      <c r="V61" s="26"/>
      <c r="W61" s="26"/>
      <c r="X61" s="41"/>
      <c r="Y61" s="32">
        <v>76.806399999999996</v>
      </c>
    </row>
    <row r="62" spans="1:25" ht="45" x14ac:dyDescent="0.25">
      <c r="A62" s="16" t="s">
        <v>395</v>
      </c>
      <c r="B62" s="19" t="s">
        <v>396</v>
      </c>
      <c r="C62" s="26"/>
      <c r="D62" s="26">
        <v>42.9</v>
      </c>
      <c r="E62" s="26">
        <v>19.98</v>
      </c>
      <c r="F62" s="26"/>
      <c r="G62" s="26"/>
      <c r="H62" s="26"/>
      <c r="I62" s="26"/>
      <c r="J62" s="26"/>
      <c r="K62" s="26"/>
      <c r="L62" s="26"/>
      <c r="M62" s="26"/>
      <c r="N62" s="26"/>
      <c r="O62" s="26"/>
      <c r="P62" s="26">
        <v>6.48</v>
      </c>
      <c r="Q62" s="26"/>
      <c r="R62" s="26"/>
      <c r="S62" s="26"/>
      <c r="T62" s="26"/>
      <c r="U62" s="26"/>
      <c r="V62" s="26"/>
      <c r="W62" s="26"/>
      <c r="X62" s="41"/>
      <c r="Y62" s="32">
        <v>69.36</v>
      </c>
    </row>
    <row r="63" spans="1:25" x14ac:dyDescent="0.25">
      <c r="A63" s="16" t="s">
        <v>305</v>
      </c>
      <c r="B63" s="19" t="s">
        <v>306</v>
      </c>
      <c r="C63" s="26"/>
      <c r="D63" s="26"/>
      <c r="E63" s="26"/>
      <c r="F63" s="26"/>
      <c r="G63" s="26">
        <v>65.855999999999995</v>
      </c>
      <c r="H63" s="26"/>
      <c r="I63" s="26"/>
      <c r="J63" s="26"/>
      <c r="K63" s="26"/>
      <c r="L63" s="26"/>
      <c r="M63" s="26"/>
      <c r="N63" s="26"/>
      <c r="O63" s="26"/>
      <c r="P63" s="26"/>
      <c r="Q63" s="26"/>
      <c r="R63" s="26"/>
      <c r="S63" s="26"/>
      <c r="T63" s="26"/>
      <c r="U63" s="26"/>
      <c r="V63" s="26"/>
      <c r="W63" s="26"/>
      <c r="X63" s="41"/>
      <c r="Y63" s="32">
        <v>65.855999999999995</v>
      </c>
    </row>
    <row r="64" spans="1:25" x14ac:dyDescent="0.25">
      <c r="A64" s="16" t="s">
        <v>337</v>
      </c>
      <c r="B64" s="19" t="s">
        <v>338</v>
      </c>
      <c r="C64" s="26"/>
      <c r="D64" s="26"/>
      <c r="E64" s="26"/>
      <c r="F64" s="26"/>
      <c r="G64" s="26"/>
      <c r="H64" s="26"/>
      <c r="I64" s="26"/>
      <c r="J64" s="26"/>
      <c r="K64" s="26"/>
      <c r="L64" s="26"/>
      <c r="M64" s="26"/>
      <c r="N64" s="26"/>
      <c r="O64" s="26"/>
      <c r="P64" s="26"/>
      <c r="Q64" s="26"/>
      <c r="R64" s="26"/>
      <c r="S64" s="26"/>
      <c r="T64" s="26"/>
      <c r="U64" s="26"/>
      <c r="V64" s="26"/>
      <c r="W64" s="26">
        <v>63.5</v>
      </c>
      <c r="X64" s="41"/>
      <c r="Y64" s="32">
        <v>63.5</v>
      </c>
    </row>
    <row r="65" spans="1:25" ht="30" x14ac:dyDescent="0.25">
      <c r="A65" s="16" t="s">
        <v>170</v>
      </c>
      <c r="B65" s="19" t="s">
        <v>171</v>
      </c>
      <c r="C65" s="26">
        <v>4.8</v>
      </c>
      <c r="D65" s="26"/>
      <c r="E65" s="26"/>
      <c r="F65" s="26"/>
      <c r="G65" s="26"/>
      <c r="H65" s="26"/>
      <c r="I65" s="26"/>
      <c r="J65" s="26"/>
      <c r="K65" s="26"/>
      <c r="L65" s="26"/>
      <c r="M65" s="26"/>
      <c r="N65" s="26"/>
      <c r="O65" s="26"/>
      <c r="P65" s="26"/>
      <c r="Q65" s="26"/>
      <c r="R65" s="26"/>
      <c r="S65" s="26">
        <v>38.913249999999998</v>
      </c>
      <c r="T65" s="26">
        <v>2.8616000000000001</v>
      </c>
      <c r="U65" s="26"/>
      <c r="V65" s="26">
        <v>11.04</v>
      </c>
      <c r="W65" s="26"/>
      <c r="X65" s="41"/>
      <c r="Y65" s="32">
        <v>57.614849999999997</v>
      </c>
    </row>
    <row r="66" spans="1:25" ht="30" x14ac:dyDescent="0.25">
      <c r="A66" s="16" t="s">
        <v>327</v>
      </c>
      <c r="B66" s="19" t="s">
        <v>328</v>
      </c>
      <c r="C66" s="26"/>
      <c r="D66" s="26"/>
      <c r="E66" s="26"/>
      <c r="F66" s="26"/>
      <c r="G66" s="26"/>
      <c r="H66" s="26"/>
      <c r="I66" s="26"/>
      <c r="J66" s="26">
        <v>18.600000000000001</v>
      </c>
      <c r="K66" s="26"/>
      <c r="L66" s="26"/>
      <c r="M66" s="26"/>
      <c r="N66" s="26">
        <v>19.2</v>
      </c>
      <c r="O66" s="26"/>
      <c r="P66" s="26"/>
      <c r="Q66" s="26"/>
      <c r="R66" s="26"/>
      <c r="S66" s="26"/>
      <c r="T66" s="26"/>
      <c r="U66" s="26"/>
      <c r="V66" s="26"/>
      <c r="W66" s="26"/>
      <c r="X66" s="41">
        <v>19.2</v>
      </c>
      <c r="Y66" s="32">
        <v>57</v>
      </c>
    </row>
    <row r="67" spans="1:25" ht="30" x14ac:dyDescent="0.25">
      <c r="A67" s="16" t="s">
        <v>118</v>
      </c>
      <c r="B67" s="19" t="s">
        <v>119</v>
      </c>
      <c r="C67" s="26">
        <v>0.20399999999999999</v>
      </c>
      <c r="D67" s="26"/>
      <c r="E67" s="26"/>
      <c r="F67" s="26">
        <v>7.2</v>
      </c>
      <c r="G67" s="26"/>
      <c r="H67" s="26"/>
      <c r="I67" s="26"/>
      <c r="J67" s="26">
        <v>1.04</v>
      </c>
      <c r="K67" s="26"/>
      <c r="L67" s="26"/>
      <c r="M67" s="26">
        <v>41.555</v>
      </c>
      <c r="N67" s="26"/>
      <c r="O67" s="26"/>
      <c r="P67" s="26"/>
      <c r="Q67" s="26"/>
      <c r="R67" s="26"/>
      <c r="S67" s="26"/>
      <c r="T67" s="26"/>
      <c r="U67" s="26"/>
      <c r="V67" s="26"/>
      <c r="W67" s="26"/>
      <c r="X67" s="41"/>
      <c r="Y67" s="32">
        <v>49.999000000000002</v>
      </c>
    </row>
    <row r="68" spans="1:25" x14ac:dyDescent="0.25">
      <c r="A68" s="16" t="s">
        <v>237</v>
      </c>
      <c r="B68" s="19" t="s">
        <v>238</v>
      </c>
      <c r="C68" s="26"/>
      <c r="D68" s="26"/>
      <c r="E68" s="26"/>
      <c r="F68" s="26">
        <v>23.1</v>
      </c>
      <c r="G68" s="26"/>
      <c r="H68" s="26"/>
      <c r="I68" s="26"/>
      <c r="J68" s="26"/>
      <c r="K68" s="26"/>
      <c r="L68" s="26"/>
      <c r="M68" s="26"/>
      <c r="N68" s="26">
        <v>22.64</v>
      </c>
      <c r="O68" s="26"/>
      <c r="P68" s="26"/>
      <c r="Q68" s="26"/>
      <c r="R68" s="26"/>
      <c r="S68" s="26"/>
      <c r="T68" s="26"/>
      <c r="U68" s="26"/>
      <c r="V68" s="26"/>
      <c r="W68" s="26"/>
      <c r="X68" s="41"/>
      <c r="Y68" s="32">
        <v>45.74</v>
      </c>
    </row>
    <row r="69" spans="1:25" ht="30" x14ac:dyDescent="0.25">
      <c r="A69" s="16" t="s">
        <v>317</v>
      </c>
      <c r="B69" s="19" t="s">
        <v>318</v>
      </c>
      <c r="C69" s="26"/>
      <c r="D69" s="26"/>
      <c r="E69" s="26"/>
      <c r="F69" s="26"/>
      <c r="G69" s="26"/>
      <c r="H69" s="26"/>
      <c r="I69" s="26"/>
      <c r="J69" s="26"/>
      <c r="K69" s="26">
        <v>22.32</v>
      </c>
      <c r="L69" s="26"/>
      <c r="M69" s="26"/>
      <c r="N69" s="26"/>
      <c r="O69" s="26"/>
      <c r="P69" s="26"/>
      <c r="Q69" s="26"/>
      <c r="R69" s="26">
        <v>23</v>
      </c>
      <c r="S69" s="26"/>
      <c r="T69" s="26"/>
      <c r="U69" s="26"/>
      <c r="V69" s="26"/>
      <c r="W69" s="26"/>
      <c r="X69" s="41"/>
      <c r="Y69" s="32">
        <v>45.32</v>
      </c>
    </row>
    <row r="70" spans="1:25" x14ac:dyDescent="0.25">
      <c r="A70" s="16" t="s">
        <v>325</v>
      </c>
      <c r="B70" s="19" t="s">
        <v>326</v>
      </c>
      <c r="C70" s="26"/>
      <c r="D70" s="26"/>
      <c r="E70" s="26"/>
      <c r="F70" s="26"/>
      <c r="G70" s="26">
        <v>0.80640000000000001</v>
      </c>
      <c r="H70" s="26"/>
      <c r="I70" s="26"/>
      <c r="J70" s="26">
        <v>22</v>
      </c>
      <c r="K70" s="26"/>
      <c r="L70" s="26"/>
      <c r="M70" s="26">
        <v>22</v>
      </c>
      <c r="N70" s="26"/>
      <c r="O70" s="26"/>
      <c r="P70" s="26"/>
      <c r="Q70" s="26"/>
      <c r="R70" s="26"/>
      <c r="S70" s="26"/>
      <c r="T70" s="26"/>
      <c r="U70" s="26"/>
      <c r="V70" s="26"/>
      <c r="W70" s="26"/>
      <c r="X70" s="41"/>
      <c r="Y70" s="32">
        <v>44.806399999999996</v>
      </c>
    </row>
    <row r="71" spans="1:25" x14ac:dyDescent="0.25">
      <c r="A71" s="16" t="s">
        <v>122</v>
      </c>
      <c r="B71" s="19" t="s">
        <v>123</v>
      </c>
      <c r="C71" s="26"/>
      <c r="D71" s="26"/>
      <c r="E71" s="26"/>
      <c r="F71" s="26"/>
      <c r="G71" s="26"/>
      <c r="H71" s="26"/>
      <c r="I71" s="26"/>
      <c r="J71" s="26"/>
      <c r="K71" s="26"/>
      <c r="L71" s="26"/>
      <c r="M71" s="26"/>
      <c r="N71" s="26"/>
      <c r="O71" s="26"/>
      <c r="P71" s="26"/>
      <c r="Q71" s="26"/>
      <c r="R71" s="26">
        <v>21</v>
      </c>
      <c r="S71" s="26"/>
      <c r="T71" s="26">
        <v>22</v>
      </c>
      <c r="U71" s="26"/>
      <c r="V71" s="26"/>
      <c r="W71" s="26"/>
      <c r="X71" s="41"/>
      <c r="Y71" s="32">
        <v>43</v>
      </c>
    </row>
    <row r="72" spans="1:25" ht="30" x14ac:dyDescent="0.25">
      <c r="A72" s="16" t="s">
        <v>239</v>
      </c>
      <c r="B72" s="19" t="s">
        <v>240</v>
      </c>
      <c r="C72" s="26"/>
      <c r="D72" s="26"/>
      <c r="E72" s="26"/>
      <c r="F72" s="26"/>
      <c r="G72" s="26">
        <v>20.25</v>
      </c>
      <c r="H72" s="26"/>
      <c r="I72" s="26"/>
      <c r="J72" s="26"/>
      <c r="K72" s="26">
        <v>0.5</v>
      </c>
      <c r="L72" s="26"/>
      <c r="M72" s="26"/>
      <c r="N72" s="26"/>
      <c r="O72" s="26"/>
      <c r="P72" s="26"/>
      <c r="Q72" s="26"/>
      <c r="R72" s="26"/>
      <c r="S72" s="26"/>
      <c r="T72" s="26"/>
      <c r="U72" s="26"/>
      <c r="V72" s="26"/>
      <c r="W72" s="26">
        <v>20.625</v>
      </c>
      <c r="X72" s="41"/>
      <c r="Y72" s="32">
        <v>41.375</v>
      </c>
    </row>
    <row r="73" spans="1:25" ht="30" x14ac:dyDescent="0.25">
      <c r="A73" s="16" t="s">
        <v>229</v>
      </c>
      <c r="B73" s="19" t="s">
        <v>230</v>
      </c>
      <c r="C73" s="26">
        <v>18.28</v>
      </c>
      <c r="D73" s="26"/>
      <c r="E73" s="26">
        <v>1.28</v>
      </c>
      <c r="F73" s="26"/>
      <c r="G73" s="26"/>
      <c r="H73" s="26"/>
      <c r="I73" s="26"/>
      <c r="J73" s="26"/>
      <c r="K73" s="26"/>
      <c r="L73" s="26"/>
      <c r="M73" s="26"/>
      <c r="N73" s="26"/>
      <c r="O73" s="26"/>
      <c r="P73" s="26"/>
      <c r="Q73" s="26"/>
      <c r="R73" s="26"/>
      <c r="S73" s="26">
        <v>21.375</v>
      </c>
      <c r="T73" s="26"/>
      <c r="U73" s="26"/>
      <c r="V73" s="26"/>
      <c r="W73" s="26"/>
      <c r="X73" s="41"/>
      <c r="Y73" s="32">
        <v>40.935000000000002</v>
      </c>
    </row>
    <row r="74" spans="1:25" ht="30" x14ac:dyDescent="0.25">
      <c r="A74" s="16" t="s">
        <v>198</v>
      </c>
      <c r="B74" s="19" t="s">
        <v>199</v>
      </c>
      <c r="C74" s="26"/>
      <c r="D74" s="26"/>
      <c r="E74" s="26"/>
      <c r="F74" s="26"/>
      <c r="G74" s="26"/>
      <c r="H74" s="26"/>
      <c r="I74" s="26"/>
      <c r="J74" s="26"/>
      <c r="K74" s="26"/>
      <c r="L74" s="26">
        <v>11.718</v>
      </c>
      <c r="M74" s="26"/>
      <c r="N74" s="26"/>
      <c r="O74" s="26"/>
      <c r="P74" s="26">
        <v>17.248000000000001</v>
      </c>
      <c r="Q74" s="26"/>
      <c r="R74" s="26"/>
      <c r="S74" s="26">
        <v>5.0701999999999998</v>
      </c>
      <c r="T74" s="26"/>
      <c r="U74" s="26">
        <v>5.9660000000000002</v>
      </c>
      <c r="V74" s="26"/>
      <c r="W74" s="26"/>
      <c r="X74" s="41"/>
      <c r="Y74" s="32">
        <v>40.002200000000002</v>
      </c>
    </row>
    <row r="75" spans="1:25" ht="30" x14ac:dyDescent="0.25">
      <c r="A75" s="16" t="s">
        <v>401</v>
      </c>
      <c r="B75" s="19" t="s">
        <v>402</v>
      </c>
      <c r="C75" s="26"/>
      <c r="D75" s="26"/>
      <c r="E75" s="26"/>
      <c r="F75" s="26"/>
      <c r="G75" s="26"/>
      <c r="H75" s="26"/>
      <c r="I75" s="26"/>
      <c r="J75" s="26"/>
      <c r="K75" s="26"/>
      <c r="L75" s="26"/>
      <c r="M75" s="26"/>
      <c r="N75" s="26"/>
      <c r="O75" s="26"/>
      <c r="P75" s="26">
        <v>22</v>
      </c>
      <c r="Q75" s="26"/>
      <c r="R75" s="26"/>
      <c r="S75" s="26"/>
      <c r="T75" s="26"/>
      <c r="U75" s="26"/>
      <c r="V75" s="26"/>
      <c r="W75" s="26">
        <v>17</v>
      </c>
      <c r="X75" s="41"/>
      <c r="Y75" s="32">
        <v>39</v>
      </c>
    </row>
    <row r="76" spans="1:25" x14ac:dyDescent="0.25">
      <c r="A76" s="16" t="s">
        <v>363</v>
      </c>
      <c r="B76" s="19" t="s">
        <v>364</v>
      </c>
      <c r="C76" s="26"/>
      <c r="D76" s="26"/>
      <c r="E76" s="26"/>
      <c r="F76" s="26"/>
      <c r="G76" s="26">
        <v>0.5</v>
      </c>
      <c r="H76" s="26">
        <v>20.77</v>
      </c>
      <c r="I76" s="26">
        <v>1.5</v>
      </c>
      <c r="J76" s="26">
        <v>9.8919999999999995</v>
      </c>
      <c r="K76" s="26"/>
      <c r="L76" s="26"/>
      <c r="M76" s="26">
        <v>1</v>
      </c>
      <c r="N76" s="26"/>
      <c r="O76" s="26"/>
      <c r="P76" s="26"/>
      <c r="Q76" s="26"/>
      <c r="R76" s="26"/>
      <c r="S76" s="26"/>
      <c r="T76" s="26"/>
      <c r="U76" s="26">
        <v>2</v>
      </c>
      <c r="V76" s="26">
        <v>8.8000000000000003E-4</v>
      </c>
      <c r="W76" s="26"/>
      <c r="X76" s="41"/>
      <c r="Y76" s="32">
        <v>35.662880000000001</v>
      </c>
    </row>
    <row r="77" spans="1:25" ht="30" x14ac:dyDescent="0.25">
      <c r="A77" s="16" t="s">
        <v>377</v>
      </c>
      <c r="B77" s="19" t="s">
        <v>378</v>
      </c>
      <c r="C77" s="26"/>
      <c r="D77" s="26"/>
      <c r="E77" s="26"/>
      <c r="F77" s="26"/>
      <c r="G77" s="26"/>
      <c r="H77" s="26">
        <v>2.35</v>
      </c>
      <c r="I77" s="26"/>
      <c r="J77" s="26"/>
      <c r="K77" s="26"/>
      <c r="L77" s="26"/>
      <c r="M77" s="26"/>
      <c r="N77" s="26"/>
      <c r="O77" s="26">
        <v>1.6192</v>
      </c>
      <c r="P77" s="26"/>
      <c r="Q77" s="26"/>
      <c r="R77" s="26"/>
      <c r="S77" s="26"/>
      <c r="T77" s="26">
        <v>16.552</v>
      </c>
      <c r="U77" s="26"/>
      <c r="V77" s="26">
        <v>13.8</v>
      </c>
      <c r="W77" s="26"/>
      <c r="X77" s="41"/>
      <c r="Y77" s="32">
        <v>34.321199999999997</v>
      </c>
    </row>
    <row r="78" spans="1:25" x14ac:dyDescent="0.25">
      <c r="A78" s="16" t="s">
        <v>219</v>
      </c>
      <c r="B78" s="19" t="s">
        <v>220</v>
      </c>
      <c r="C78" s="26"/>
      <c r="D78" s="26"/>
      <c r="E78" s="26"/>
      <c r="F78" s="26"/>
      <c r="G78" s="26"/>
      <c r="H78" s="26"/>
      <c r="I78" s="26"/>
      <c r="J78" s="26"/>
      <c r="K78" s="26"/>
      <c r="L78" s="26"/>
      <c r="M78" s="26">
        <v>11.785</v>
      </c>
      <c r="N78" s="26"/>
      <c r="O78" s="26"/>
      <c r="P78" s="26"/>
      <c r="Q78" s="26">
        <v>22</v>
      </c>
      <c r="R78" s="26"/>
      <c r="S78" s="26"/>
      <c r="T78" s="26"/>
      <c r="U78" s="26"/>
      <c r="V78" s="26"/>
      <c r="W78" s="26"/>
      <c r="X78" s="41"/>
      <c r="Y78" s="32">
        <v>33.784999999999997</v>
      </c>
    </row>
    <row r="79" spans="1:25" x14ac:dyDescent="0.25">
      <c r="A79" s="16" t="s">
        <v>369</v>
      </c>
      <c r="B79" s="19" t="s">
        <v>370</v>
      </c>
      <c r="C79" s="26"/>
      <c r="D79" s="26"/>
      <c r="E79" s="26"/>
      <c r="F79" s="26"/>
      <c r="G79" s="26">
        <v>6.2956000000000003</v>
      </c>
      <c r="H79" s="26"/>
      <c r="I79" s="26"/>
      <c r="J79" s="26"/>
      <c r="K79" s="26"/>
      <c r="L79" s="26"/>
      <c r="M79" s="26"/>
      <c r="N79" s="26"/>
      <c r="O79" s="26">
        <v>21.25</v>
      </c>
      <c r="P79" s="26"/>
      <c r="Q79" s="26"/>
      <c r="R79" s="26"/>
      <c r="S79" s="26"/>
      <c r="T79" s="26"/>
      <c r="U79" s="26"/>
      <c r="V79" s="26"/>
      <c r="W79" s="26"/>
      <c r="X79" s="41"/>
      <c r="Y79" s="32">
        <v>27.5456</v>
      </c>
    </row>
    <row r="80" spans="1:25" ht="30" x14ac:dyDescent="0.25">
      <c r="A80" s="16" t="s">
        <v>194</v>
      </c>
      <c r="B80" s="19" t="s">
        <v>195</v>
      </c>
      <c r="C80" s="26"/>
      <c r="D80" s="26"/>
      <c r="E80" s="26">
        <v>14.0404</v>
      </c>
      <c r="F80" s="26">
        <v>13.156000000000001</v>
      </c>
      <c r="G80" s="26"/>
      <c r="H80" s="26"/>
      <c r="I80" s="26"/>
      <c r="J80" s="26"/>
      <c r="K80" s="26"/>
      <c r="L80" s="26"/>
      <c r="M80" s="26"/>
      <c r="N80" s="26"/>
      <c r="O80" s="26"/>
      <c r="P80" s="26"/>
      <c r="Q80" s="26"/>
      <c r="R80" s="26"/>
      <c r="S80" s="26"/>
      <c r="T80" s="26"/>
      <c r="U80" s="26"/>
      <c r="V80" s="26"/>
      <c r="W80" s="26"/>
      <c r="X80" s="41"/>
      <c r="Y80" s="32">
        <v>27.196400000000001</v>
      </c>
    </row>
    <row r="81" spans="1:25" x14ac:dyDescent="0.25">
      <c r="A81" s="16" t="s">
        <v>385</v>
      </c>
      <c r="B81" s="19" t="s">
        <v>386</v>
      </c>
      <c r="C81" s="26">
        <v>1.1000000000000001</v>
      </c>
      <c r="D81" s="26"/>
      <c r="E81" s="26"/>
      <c r="F81" s="26">
        <v>1.1000000000000001</v>
      </c>
      <c r="G81" s="26"/>
      <c r="H81" s="26">
        <v>1.23</v>
      </c>
      <c r="I81" s="26"/>
      <c r="J81" s="26"/>
      <c r="K81" s="26">
        <v>2.2000000000000002</v>
      </c>
      <c r="L81" s="26">
        <v>0.9</v>
      </c>
      <c r="M81" s="26">
        <v>1.65</v>
      </c>
      <c r="N81" s="26"/>
      <c r="O81" s="26"/>
      <c r="P81" s="26">
        <v>1.1000000000000001</v>
      </c>
      <c r="Q81" s="26">
        <v>0.68</v>
      </c>
      <c r="R81" s="26">
        <v>3.98</v>
      </c>
      <c r="S81" s="26">
        <v>6.49</v>
      </c>
      <c r="T81" s="26"/>
      <c r="U81" s="26">
        <v>4.2</v>
      </c>
      <c r="V81" s="26"/>
      <c r="W81" s="26"/>
      <c r="X81" s="41">
        <v>2.4500000000000002</v>
      </c>
      <c r="Y81" s="32">
        <v>27.08</v>
      </c>
    </row>
    <row r="82" spans="1:25" ht="30" x14ac:dyDescent="0.25">
      <c r="A82" s="16" t="s">
        <v>255</v>
      </c>
      <c r="B82" s="19" t="s">
        <v>256</v>
      </c>
      <c r="C82" s="26"/>
      <c r="D82" s="26">
        <v>24</v>
      </c>
      <c r="E82" s="26"/>
      <c r="F82" s="26"/>
      <c r="G82" s="26"/>
      <c r="H82" s="26"/>
      <c r="I82" s="26"/>
      <c r="J82" s="26"/>
      <c r="K82" s="26"/>
      <c r="L82" s="26"/>
      <c r="M82" s="26"/>
      <c r="N82" s="26"/>
      <c r="O82" s="26"/>
      <c r="P82" s="26"/>
      <c r="Q82" s="26"/>
      <c r="R82" s="26"/>
      <c r="S82" s="26"/>
      <c r="T82" s="26"/>
      <c r="U82" s="26"/>
      <c r="V82" s="26"/>
      <c r="W82" s="26"/>
      <c r="X82" s="41"/>
      <c r="Y82" s="32">
        <v>24</v>
      </c>
    </row>
    <row r="83" spans="1:25" x14ac:dyDescent="0.25">
      <c r="A83" s="16" t="s">
        <v>164</v>
      </c>
      <c r="B83" s="19" t="s">
        <v>165</v>
      </c>
      <c r="C83" s="26">
        <v>21</v>
      </c>
      <c r="D83" s="26"/>
      <c r="E83" s="26"/>
      <c r="F83" s="26"/>
      <c r="G83" s="26"/>
      <c r="H83" s="26"/>
      <c r="I83" s="26"/>
      <c r="J83" s="26"/>
      <c r="K83" s="26"/>
      <c r="L83" s="26"/>
      <c r="M83" s="26"/>
      <c r="N83" s="26"/>
      <c r="O83" s="26"/>
      <c r="P83" s="26"/>
      <c r="Q83" s="26"/>
      <c r="R83" s="26"/>
      <c r="S83" s="26"/>
      <c r="T83" s="26"/>
      <c r="U83" s="26"/>
      <c r="V83" s="26"/>
      <c r="W83" s="26">
        <v>2.464</v>
      </c>
      <c r="X83" s="41"/>
      <c r="Y83" s="32">
        <v>23.463999999999999</v>
      </c>
    </row>
    <row r="84" spans="1:25" x14ac:dyDescent="0.25">
      <c r="A84" s="16" t="s">
        <v>311</v>
      </c>
      <c r="B84" s="19" t="s">
        <v>312</v>
      </c>
      <c r="C84" s="26">
        <v>23</v>
      </c>
      <c r="D84" s="26"/>
      <c r="E84" s="26"/>
      <c r="F84" s="26"/>
      <c r="G84" s="26"/>
      <c r="H84" s="26"/>
      <c r="I84" s="26"/>
      <c r="J84" s="26"/>
      <c r="K84" s="26"/>
      <c r="L84" s="26"/>
      <c r="M84" s="26"/>
      <c r="N84" s="26"/>
      <c r="O84" s="26"/>
      <c r="P84" s="26"/>
      <c r="Q84" s="26"/>
      <c r="R84" s="26"/>
      <c r="S84" s="26"/>
      <c r="T84" s="26"/>
      <c r="U84" s="26"/>
      <c r="V84" s="26"/>
      <c r="W84" s="26"/>
      <c r="X84" s="41"/>
      <c r="Y84" s="32">
        <v>23</v>
      </c>
    </row>
    <row r="85" spans="1:25" x14ac:dyDescent="0.25">
      <c r="A85" s="16" t="s">
        <v>319</v>
      </c>
      <c r="B85" s="19" t="s">
        <v>320</v>
      </c>
      <c r="C85" s="26">
        <v>6.5250000000000004</v>
      </c>
      <c r="D85" s="26"/>
      <c r="E85" s="26"/>
      <c r="F85" s="26">
        <v>4.5</v>
      </c>
      <c r="G85" s="26"/>
      <c r="H85" s="26"/>
      <c r="I85" s="26"/>
      <c r="J85" s="26"/>
      <c r="K85" s="26"/>
      <c r="L85" s="26"/>
      <c r="M85" s="26"/>
      <c r="N85" s="26"/>
      <c r="O85" s="26"/>
      <c r="P85" s="26"/>
      <c r="Q85" s="26"/>
      <c r="R85" s="26">
        <v>7.5750000000000002</v>
      </c>
      <c r="S85" s="26"/>
      <c r="T85" s="26"/>
      <c r="U85" s="26">
        <v>3.81</v>
      </c>
      <c r="V85" s="26"/>
      <c r="W85" s="26"/>
      <c r="X85" s="41"/>
      <c r="Y85" s="32">
        <v>22.41</v>
      </c>
    </row>
    <row r="86" spans="1:25" x14ac:dyDescent="0.25">
      <c r="A86" s="16" t="s">
        <v>243</v>
      </c>
      <c r="B86" s="19" t="s">
        <v>244</v>
      </c>
      <c r="C86" s="26"/>
      <c r="D86" s="26"/>
      <c r="E86" s="26">
        <v>22</v>
      </c>
      <c r="F86" s="26"/>
      <c r="G86" s="26"/>
      <c r="H86" s="26"/>
      <c r="I86" s="26"/>
      <c r="J86" s="26"/>
      <c r="K86" s="26"/>
      <c r="L86" s="26"/>
      <c r="M86" s="26"/>
      <c r="N86" s="26"/>
      <c r="O86" s="26"/>
      <c r="P86" s="26"/>
      <c r="Q86" s="26"/>
      <c r="R86" s="26"/>
      <c r="S86" s="26"/>
      <c r="T86" s="26"/>
      <c r="U86" s="26"/>
      <c r="V86" s="26"/>
      <c r="W86" s="26"/>
      <c r="X86" s="41"/>
      <c r="Y86" s="32">
        <v>22</v>
      </c>
    </row>
    <row r="87" spans="1:25" x14ac:dyDescent="0.25">
      <c r="A87" s="16" t="s">
        <v>249</v>
      </c>
      <c r="B87" s="19" t="s">
        <v>250</v>
      </c>
      <c r="C87" s="26"/>
      <c r="D87" s="26"/>
      <c r="E87" s="26"/>
      <c r="F87" s="26"/>
      <c r="G87" s="26"/>
      <c r="H87" s="26"/>
      <c r="I87" s="26"/>
      <c r="J87" s="26"/>
      <c r="K87" s="26">
        <v>22</v>
      </c>
      <c r="L87" s="26"/>
      <c r="M87" s="26"/>
      <c r="N87" s="26"/>
      <c r="O87" s="26"/>
      <c r="P87" s="26"/>
      <c r="Q87" s="26"/>
      <c r="R87" s="26"/>
      <c r="S87" s="26"/>
      <c r="T87" s="26"/>
      <c r="U87" s="26"/>
      <c r="V87" s="26"/>
      <c r="W87" s="26"/>
      <c r="X87" s="41"/>
      <c r="Y87" s="32">
        <v>22</v>
      </c>
    </row>
    <row r="88" spans="1:25" x14ac:dyDescent="0.25">
      <c r="A88" s="16" t="s">
        <v>251</v>
      </c>
      <c r="B88" s="19" t="s">
        <v>252</v>
      </c>
      <c r="C88" s="26"/>
      <c r="D88" s="26"/>
      <c r="E88" s="26"/>
      <c r="F88" s="26"/>
      <c r="G88" s="26"/>
      <c r="H88" s="26"/>
      <c r="I88" s="26"/>
      <c r="J88" s="26"/>
      <c r="K88" s="26"/>
      <c r="L88" s="26">
        <v>22</v>
      </c>
      <c r="M88" s="26"/>
      <c r="N88" s="26"/>
      <c r="O88" s="26"/>
      <c r="P88" s="26"/>
      <c r="Q88" s="26"/>
      <c r="R88" s="26"/>
      <c r="S88" s="26"/>
      <c r="T88" s="26"/>
      <c r="U88" s="26"/>
      <c r="V88" s="26"/>
      <c r="W88" s="26"/>
      <c r="X88" s="41"/>
      <c r="Y88" s="32">
        <v>22</v>
      </c>
    </row>
    <row r="89" spans="1:25" ht="30" x14ac:dyDescent="0.25">
      <c r="A89" s="16" t="s">
        <v>426</v>
      </c>
      <c r="B89" s="19" t="s">
        <v>427</v>
      </c>
      <c r="C89" s="26"/>
      <c r="D89" s="26"/>
      <c r="E89" s="26"/>
      <c r="F89" s="26"/>
      <c r="G89" s="26"/>
      <c r="H89" s="26"/>
      <c r="I89" s="26"/>
      <c r="J89" s="26"/>
      <c r="K89" s="26"/>
      <c r="L89" s="26"/>
      <c r="M89" s="26"/>
      <c r="N89" s="26"/>
      <c r="O89" s="26"/>
      <c r="P89" s="26"/>
      <c r="Q89" s="26"/>
      <c r="R89" s="26"/>
      <c r="S89" s="26"/>
      <c r="T89" s="26"/>
      <c r="U89" s="26"/>
      <c r="V89" s="26"/>
      <c r="W89" s="26"/>
      <c r="X89" s="41">
        <v>21.943000000000001</v>
      </c>
      <c r="Y89" s="32">
        <v>21.943000000000001</v>
      </c>
    </row>
    <row r="90" spans="1:25" x14ac:dyDescent="0.25">
      <c r="A90" s="16" t="s">
        <v>235</v>
      </c>
      <c r="B90" s="19" t="s">
        <v>236</v>
      </c>
      <c r="C90" s="26"/>
      <c r="D90" s="26"/>
      <c r="E90" s="26"/>
      <c r="F90" s="26"/>
      <c r="G90" s="26"/>
      <c r="H90" s="26"/>
      <c r="I90" s="26"/>
      <c r="J90" s="26"/>
      <c r="K90" s="26"/>
      <c r="L90" s="26"/>
      <c r="M90" s="26"/>
      <c r="N90" s="26"/>
      <c r="O90" s="26"/>
      <c r="P90" s="26"/>
      <c r="Q90" s="26"/>
      <c r="R90" s="26"/>
      <c r="S90" s="26"/>
      <c r="T90" s="26"/>
      <c r="U90" s="26">
        <v>21.850999999999999</v>
      </c>
      <c r="V90" s="26"/>
      <c r="W90" s="26"/>
      <c r="X90" s="41"/>
      <c r="Y90" s="32">
        <v>21.850999999999999</v>
      </c>
    </row>
    <row r="91" spans="1:25" x14ac:dyDescent="0.25">
      <c r="A91" s="16" t="s">
        <v>321</v>
      </c>
      <c r="B91" s="19" t="s">
        <v>322</v>
      </c>
      <c r="C91" s="26"/>
      <c r="D91" s="26"/>
      <c r="E91" s="26"/>
      <c r="F91" s="26"/>
      <c r="G91" s="26"/>
      <c r="H91" s="26"/>
      <c r="I91" s="26">
        <v>21.831</v>
      </c>
      <c r="J91" s="26"/>
      <c r="K91" s="26"/>
      <c r="L91" s="26"/>
      <c r="M91" s="26"/>
      <c r="N91" s="26"/>
      <c r="O91" s="26"/>
      <c r="P91" s="26"/>
      <c r="Q91" s="26"/>
      <c r="R91" s="26"/>
      <c r="S91" s="26"/>
      <c r="T91" s="26"/>
      <c r="U91" s="26"/>
      <c r="V91" s="26"/>
      <c r="W91" s="26"/>
      <c r="X91" s="41"/>
      <c r="Y91" s="32">
        <v>21.831</v>
      </c>
    </row>
    <row r="92" spans="1:25" ht="30" x14ac:dyDescent="0.25">
      <c r="A92" s="16" t="s">
        <v>104</v>
      </c>
      <c r="B92" s="19" t="s">
        <v>105</v>
      </c>
      <c r="C92" s="26"/>
      <c r="D92" s="26"/>
      <c r="E92" s="26"/>
      <c r="F92" s="26"/>
      <c r="G92" s="26"/>
      <c r="H92" s="26"/>
      <c r="I92" s="26"/>
      <c r="J92" s="26"/>
      <c r="K92" s="26"/>
      <c r="L92" s="26"/>
      <c r="M92" s="26"/>
      <c r="N92" s="26"/>
      <c r="O92" s="26">
        <v>8.7750000000000004</v>
      </c>
      <c r="P92" s="26">
        <v>7.43</v>
      </c>
      <c r="Q92" s="26"/>
      <c r="R92" s="26"/>
      <c r="S92" s="26"/>
      <c r="T92" s="26">
        <v>5.47</v>
      </c>
      <c r="U92" s="26"/>
      <c r="V92" s="26"/>
      <c r="W92" s="26"/>
      <c r="X92" s="41"/>
      <c r="Y92" s="32">
        <v>21.675000000000001</v>
      </c>
    </row>
    <row r="93" spans="1:25" ht="30" x14ac:dyDescent="0.25">
      <c r="A93" s="16" t="s">
        <v>247</v>
      </c>
      <c r="B93" s="19" t="s">
        <v>248</v>
      </c>
      <c r="C93" s="26"/>
      <c r="D93" s="26"/>
      <c r="E93" s="26"/>
      <c r="F93" s="26">
        <v>21.25</v>
      </c>
      <c r="G93" s="26"/>
      <c r="H93" s="26"/>
      <c r="I93" s="26"/>
      <c r="J93" s="26"/>
      <c r="K93" s="26"/>
      <c r="L93" s="26"/>
      <c r="M93" s="26"/>
      <c r="N93" s="26"/>
      <c r="O93" s="26"/>
      <c r="P93" s="26"/>
      <c r="Q93" s="26"/>
      <c r="R93" s="26"/>
      <c r="S93" s="26"/>
      <c r="T93" s="26"/>
      <c r="U93" s="26"/>
      <c r="V93" s="26"/>
      <c r="W93" s="26"/>
      <c r="X93" s="41"/>
      <c r="Y93" s="32">
        <v>21.25</v>
      </c>
    </row>
    <row r="94" spans="1:25" ht="30" x14ac:dyDescent="0.25">
      <c r="A94" s="16" t="s">
        <v>211</v>
      </c>
      <c r="B94" s="19" t="s">
        <v>212</v>
      </c>
      <c r="C94" s="26"/>
      <c r="D94" s="26"/>
      <c r="E94" s="26"/>
      <c r="F94" s="26">
        <v>21</v>
      </c>
      <c r="G94" s="26"/>
      <c r="H94" s="26"/>
      <c r="I94" s="26"/>
      <c r="J94" s="26"/>
      <c r="K94" s="26"/>
      <c r="L94" s="26"/>
      <c r="M94" s="26"/>
      <c r="N94" s="26"/>
      <c r="O94" s="26"/>
      <c r="P94" s="26"/>
      <c r="Q94" s="26"/>
      <c r="R94" s="26"/>
      <c r="S94" s="26"/>
      <c r="T94" s="26"/>
      <c r="U94" s="26"/>
      <c r="V94" s="26"/>
      <c r="W94" s="26"/>
      <c r="X94" s="41"/>
      <c r="Y94" s="32">
        <v>21</v>
      </c>
    </row>
    <row r="95" spans="1:25" x14ac:dyDescent="0.25">
      <c r="A95" s="16" t="s">
        <v>323</v>
      </c>
      <c r="B95" s="19" t="s">
        <v>324</v>
      </c>
      <c r="C95" s="26"/>
      <c r="D95" s="26"/>
      <c r="E95" s="26"/>
      <c r="F95" s="26"/>
      <c r="G95" s="26"/>
      <c r="H95" s="26"/>
      <c r="I95" s="26"/>
      <c r="J95" s="26">
        <v>21</v>
      </c>
      <c r="K95" s="26"/>
      <c r="L95" s="26"/>
      <c r="M95" s="26"/>
      <c r="N95" s="26"/>
      <c r="O95" s="26"/>
      <c r="P95" s="26"/>
      <c r="Q95" s="26"/>
      <c r="R95" s="26"/>
      <c r="S95" s="26"/>
      <c r="T95" s="26"/>
      <c r="U95" s="26"/>
      <c r="V95" s="26"/>
      <c r="W95" s="26"/>
      <c r="X95" s="41"/>
      <c r="Y95" s="32">
        <v>21</v>
      </c>
    </row>
    <row r="96" spans="1:25" ht="30" x14ac:dyDescent="0.25">
      <c r="A96" s="16" t="s">
        <v>341</v>
      </c>
      <c r="B96" s="19" t="s">
        <v>342</v>
      </c>
      <c r="C96" s="26"/>
      <c r="D96" s="26"/>
      <c r="E96" s="26"/>
      <c r="F96" s="26"/>
      <c r="G96" s="26"/>
      <c r="H96" s="26"/>
      <c r="I96" s="26"/>
      <c r="J96" s="26"/>
      <c r="K96" s="26"/>
      <c r="L96" s="26"/>
      <c r="M96" s="26"/>
      <c r="N96" s="26"/>
      <c r="O96" s="26"/>
      <c r="P96" s="26"/>
      <c r="Q96" s="26"/>
      <c r="R96" s="26"/>
      <c r="S96" s="26"/>
      <c r="T96" s="26"/>
      <c r="U96" s="26"/>
      <c r="V96" s="26"/>
      <c r="W96" s="26">
        <v>21</v>
      </c>
      <c r="X96" s="41"/>
      <c r="Y96" s="32">
        <v>21</v>
      </c>
    </row>
    <row r="97" spans="1:25" x14ac:dyDescent="0.25">
      <c r="A97" s="16" t="s">
        <v>339</v>
      </c>
      <c r="B97" s="19" t="s">
        <v>340</v>
      </c>
      <c r="C97" s="26"/>
      <c r="D97" s="26"/>
      <c r="E97" s="26"/>
      <c r="F97" s="26"/>
      <c r="G97" s="26"/>
      <c r="H97" s="26"/>
      <c r="I97" s="26"/>
      <c r="J97" s="26"/>
      <c r="K97" s="26"/>
      <c r="L97" s="26"/>
      <c r="M97" s="26"/>
      <c r="N97" s="26"/>
      <c r="O97" s="26"/>
      <c r="P97" s="26"/>
      <c r="Q97" s="26"/>
      <c r="R97" s="26"/>
      <c r="S97" s="26"/>
      <c r="T97" s="26"/>
      <c r="U97" s="26"/>
      <c r="V97" s="26"/>
      <c r="W97" s="26">
        <v>20.625</v>
      </c>
      <c r="X97" s="41"/>
      <c r="Y97" s="32">
        <v>20.625</v>
      </c>
    </row>
    <row r="98" spans="1:25" ht="30" x14ac:dyDescent="0.25">
      <c r="A98" s="16" t="s">
        <v>257</v>
      </c>
      <c r="B98" s="19" t="s">
        <v>258</v>
      </c>
      <c r="C98" s="26">
        <v>20</v>
      </c>
      <c r="D98" s="26"/>
      <c r="E98" s="26"/>
      <c r="F98" s="26"/>
      <c r="G98" s="26"/>
      <c r="H98" s="26"/>
      <c r="I98" s="26"/>
      <c r="J98" s="26"/>
      <c r="K98" s="26"/>
      <c r="L98" s="26"/>
      <c r="M98" s="26"/>
      <c r="N98" s="26"/>
      <c r="O98" s="26"/>
      <c r="P98" s="26"/>
      <c r="Q98" s="26"/>
      <c r="R98" s="26"/>
      <c r="S98" s="26"/>
      <c r="T98" s="26"/>
      <c r="U98" s="26"/>
      <c r="V98" s="26"/>
      <c r="W98" s="26"/>
      <c r="X98" s="41"/>
      <c r="Y98" s="32">
        <v>20</v>
      </c>
    </row>
    <row r="99" spans="1:25" ht="30" x14ac:dyDescent="0.25">
      <c r="A99" s="16" t="s">
        <v>309</v>
      </c>
      <c r="B99" s="19" t="s">
        <v>310</v>
      </c>
      <c r="C99" s="26"/>
      <c r="D99" s="26"/>
      <c r="E99" s="26"/>
      <c r="F99" s="26">
        <v>19.757000000000001</v>
      </c>
      <c r="G99" s="26"/>
      <c r="H99" s="26"/>
      <c r="I99" s="26"/>
      <c r="J99" s="26"/>
      <c r="K99" s="26"/>
      <c r="L99" s="26"/>
      <c r="M99" s="26"/>
      <c r="N99" s="26"/>
      <c r="O99" s="26"/>
      <c r="P99" s="26"/>
      <c r="Q99" s="26"/>
      <c r="R99" s="26"/>
      <c r="S99" s="26"/>
      <c r="T99" s="26"/>
      <c r="U99" s="26"/>
      <c r="V99" s="26"/>
      <c r="W99" s="26"/>
      <c r="X99" s="41"/>
      <c r="Y99" s="32">
        <v>19.757000000000001</v>
      </c>
    </row>
    <row r="100" spans="1:25" ht="30" x14ac:dyDescent="0.25">
      <c r="A100" s="16" t="s">
        <v>253</v>
      </c>
      <c r="B100" s="19" t="s">
        <v>254</v>
      </c>
      <c r="C100" s="26"/>
      <c r="D100" s="26"/>
      <c r="E100" s="26"/>
      <c r="F100" s="26"/>
      <c r="G100" s="26"/>
      <c r="H100" s="26"/>
      <c r="I100" s="26"/>
      <c r="J100" s="26"/>
      <c r="K100" s="26"/>
      <c r="L100" s="26"/>
      <c r="M100" s="26"/>
      <c r="N100" s="26"/>
      <c r="O100" s="26"/>
      <c r="P100" s="26"/>
      <c r="Q100" s="26"/>
      <c r="R100" s="26"/>
      <c r="S100" s="26"/>
      <c r="T100" s="26">
        <v>18.3</v>
      </c>
      <c r="U100" s="26"/>
      <c r="V100" s="26"/>
      <c r="W100" s="26"/>
      <c r="X100" s="41"/>
      <c r="Y100" s="32">
        <v>18.3</v>
      </c>
    </row>
    <row r="101" spans="1:25" ht="30" x14ac:dyDescent="0.25">
      <c r="A101" s="16" t="s">
        <v>158</v>
      </c>
      <c r="B101" s="19" t="s">
        <v>159</v>
      </c>
      <c r="C101" s="26"/>
      <c r="D101" s="26"/>
      <c r="E101" s="26"/>
      <c r="F101" s="26"/>
      <c r="G101" s="26"/>
      <c r="H101" s="26"/>
      <c r="I101" s="26"/>
      <c r="J101" s="26"/>
      <c r="K101" s="26"/>
      <c r="L101" s="26"/>
      <c r="M101" s="26"/>
      <c r="N101" s="26">
        <v>16.685199999999998</v>
      </c>
      <c r="O101" s="26"/>
      <c r="P101" s="26"/>
      <c r="Q101" s="26"/>
      <c r="R101" s="26"/>
      <c r="S101" s="26"/>
      <c r="T101" s="26"/>
      <c r="U101" s="26"/>
      <c r="V101" s="26"/>
      <c r="W101" s="26"/>
      <c r="X101" s="41"/>
      <c r="Y101" s="32">
        <v>16.685199999999998</v>
      </c>
    </row>
    <row r="102" spans="1:25" x14ac:dyDescent="0.25">
      <c r="A102" s="16" t="s">
        <v>303</v>
      </c>
      <c r="B102" s="19" t="s">
        <v>304</v>
      </c>
      <c r="C102" s="26"/>
      <c r="D102" s="26"/>
      <c r="E102" s="26"/>
      <c r="F102" s="26"/>
      <c r="G102" s="26"/>
      <c r="H102" s="26"/>
      <c r="I102" s="26"/>
      <c r="J102" s="26"/>
      <c r="K102" s="26"/>
      <c r="L102" s="26">
        <v>5.4021100000000004</v>
      </c>
      <c r="M102" s="26"/>
      <c r="N102" s="26"/>
      <c r="O102" s="26"/>
      <c r="P102" s="26"/>
      <c r="Q102" s="26"/>
      <c r="R102" s="26"/>
      <c r="S102" s="26">
        <v>7.26912</v>
      </c>
      <c r="T102" s="26"/>
      <c r="U102" s="26">
        <v>0.37874999999999998</v>
      </c>
      <c r="V102" s="26"/>
      <c r="W102" s="26"/>
      <c r="X102" s="41">
        <v>3.3176000000000001</v>
      </c>
      <c r="Y102" s="32">
        <v>16.36758</v>
      </c>
    </row>
    <row r="103" spans="1:25" x14ac:dyDescent="0.25">
      <c r="A103" s="16" t="s">
        <v>233</v>
      </c>
      <c r="B103" s="19" t="s">
        <v>234</v>
      </c>
      <c r="C103" s="26"/>
      <c r="D103" s="26"/>
      <c r="E103" s="26"/>
      <c r="F103" s="26"/>
      <c r="G103" s="26"/>
      <c r="H103" s="26"/>
      <c r="I103" s="26"/>
      <c r="J103" s="26"/>
      <c r="K103" s="26"/>
      <c r="L103" s="26"/>
      <c r="M103" s="26"/>
      <c r="N103" s="26"/>
      <c r="O103" s="26"/>
      <c r="P103" s="26"/>
      <c r="Q103" s="26">
        <v>15.92</v>
      </c>
      <c r="R103" s="26"/>
      <c r="S103" s="26"/>
      <c r="T103" s="26"/>
      <c r="U103" s="26"/>
      <c r="V103" s="26"/>
      <c r="W103" s="26"/>
      <c r="X103" s="41"/>
      <c r="Y103" s="32">
        <v>15.92</v>
      </c>
    </row>
    <row r="104" spans="1:25" x14ac:dyDescent="0.25">
      <c r="A104" s="16" t="s">
        <v>259</v>
      </c>
      <c r="B104" s="19" t="s">
        <v>260</v>
      </c>
      <c r="C104" s="26"/>
      <c r="D104" s="26"/>
      <c r="E104" s="26"/>
      <c r="F104" s="26"/>
      <c r="G104" s="26">
        <v>8.4480000000000004</v>
      </c>
      <c r="H104" s="26"/>
      <c r="I104" s="26"/>
      <c r="J104" s="26"/>
      <c r="K104" s="26">
        <v>3.0150000000000001</v>
      </c>
      <c r="L104" s="26"/>
      <c r="M104" s="26">
        <v>3.0419999999999998</v>
      </c>
      <c r="N104" s="26"/>
      <c r="O104" s="26"/>
      <c r="P104" s="26"/>
      <c r="Q104" s="26"/>
      <c r="R104" s="26"/>
      <c r="S104" s="26"/>
      <c r="T104" s="26"/>
      <c r="U104" s="26"/>
      <c r="V104" s="26"/>
      <c r="W104" s="26"/>
      <c r="X104" s="41"/>
      <c r="Y104" s="32">
        <v>14.505000000000001</v>
      </c>
    </row>
    <row r="105" spans="1:25" x14ac:dyDescent="0.25">
      <c r="A105" s="16" t="s">
        <v>405</v>
      </c>
      <c r="B105" s="19" t="s">
        <v>406</v>
      </c>
      <c r="C105" s="26">
        <v>4.8</v>
      </c>
      <c r="D105" s="26"/>
      <c r="E105" s="26"/>
      <c r="F105" s="26">
        <v>5.4</v>
      </c>
      <c r="G105" s="26"/>
      <c r="H105" s="26">
        <v>0.6</v>
      </c>
      <c r="I105" s="26"/>
      <c r="J105" s="26"/>
      <c r="K105" s="26"/>
      <c r="L105" s="26">
        <v>2.4</v>
      </c>
      <c r="M105" s="26"/>
      <c r="N105" s="26"/>
      <c r="O105" s="26"/>
      <c r="P105" s="26">
        <v>0.24</v>
      </c>
      <c r="Q105" s="26"/>
      <c r="R105" s="26"/>
      <c r="S105" s="26"/>
      <c r="T105" s="26"/>
      <c r="U105" s="26"/>
      <c r="V105" s="26"/>
      <c r="W105" s="26"/>
      <c r="X105" s="41"/>
      <c r="Y105" s="32">
        <v>13.44</v>
      </c>
    </row>
    <row r="106" spans="1:25" x14ac:dyDescent="0.25">
      <c r="A106" s="16" t="s">
        <v>315</v>
      </c>
      <c r="B106" s="19" t="s">
        <v>316</v>
      </c>
      <c r="C106" s="26"/>
      <c r="D106" s="26"/>
      <c r="E106" s="26"/>
      <c r="F106" s="26"/>
      <c r="G106" s="26"/>
      <c r="H106" s="26"/>
      <c r="I106" s="26"/>
      <c r="J106" s="26"/>
      <c r="K106" s="26"/>
      <c r="L106" s="26"/>
      <c r="M106" s="26"/>
      <c r="N106" s="26"/>
      <c r="O106" s="26"/>
      <c r="P106" s="26"/>
      <c r="Q106" s="26"/>
      <c r="R106" s="26"/>
      <c r="S106" s="26">
        <v>9.6519999999999992</v>
      </c>
      <c r="T106" s="26"/>
      <c r="U106" s="26"/>
      <c r="V106" s="26"/>
      <c r="W106" s="26"/>
      <c r="X106" s="41"/>
      <c r="Y106" s="32">
        <v>9.6519999999999992</v>
      </c>
    </row>
    <row r="107" spans="1:25" ht="30" x14ac:dyDescent="0.25">
      <c r="A107" s="16" t="s">
        <v>176</v>
      </c>
      <c r="B107" s="19" t="s">
        <v>177</v>
      </c>
      <c r="C107" s="26"/>
      <c r="D107" s="26"/>
      <c r="E107" s="26"/>
      <c r="F107" s="26"/>
      <c r="G107" s="26"/>
      <c r="H107" s="26"/>
      <c r="I107" s="26"/>
      <c r="J107" s="26"/>
      <c r="K107" s="26"/>
      <c r="L107" s="26"/>
      <c r="M107" s="26"/>
      <c r="N107" s="26"/>
      <c r="O107" s="26"/>
      <c r="P107" s="26"/>
      <c r="Q107" s="26"/>
      <c r="R107" s="26"/>
      <c r="S107" s="26">
        <v>8.8170000000000002</v>
      </c>
      <c r="T107" s="26"/>
      <c r="U107" s="26"/>
      <c r="V107" s="26"/>
      <c r="W107" s="26"/>
      <c r="X107" s="41"/>
      <c r="Y107" s="32">
        <v>8.8170000000000002</v>
      </c>
    </row>
    <row r="108" spans="1:25" ht="30" x14ac:dyDescent="0.25">
      <c r="A108" s="16" t="s">
        <v>375</v>
      </c>
      <c r="B108" s="19" t="s">
        <v>376</v>
      </c>
      <c r="C108" s="26">
        <v>2.5</v>
      </c>
      <c r="D108" s="26"/>
      <c r="E108" s="26">
        <v>1.2</v>
      </c>
      <c r="F108" s="26">
        <v>0.5</v>
      </c>
      <c r="G108" s="26"/>
      <c r="H108" s="26"/>
      <c r="I108" s="26"/>
      <c r="J108" s="26"/>
      <c r="K108" s="26">
        <v>1.2</v>
      </c>
      <c r="L108" s="26"/>
      <c r="M108" s="26"/>
      <c r="N108" s="26"/>
      <c r="O108" s="26">
        <v>0.28999999999999998</v>
      </c>
      <c r="P108" s="26"/>
      <c r="Q108" s="26">
        <v>1.92</v>
      </c>
      <c r="R108" s="26">
        <v>0.24349999999999999</v>
      </c>
      <c r="S108" s="26"/>
      <c r="T108" s="26"/>
      <c r="U108" s="26"/>
      <c r="V108" s="26"/>
      <c r="W108" s="26"/>
      <c r="X108" s="41"/>
      <c r="Y108" s="32">
        <v>7.8535000000000004</v>
      </c>
    </row>
    <row r="109" spans="1:25" ht="30" x14ac:dyDescent="0.25">
      <c r="A109" s="16" t="s">
        <v>166</v>
      </c>
      <c r="B109" s="19" t="s">
        <v>167</v>
      </c>
      <c r="C109" s="26">
        <v>5.76</v>
      </c>
      <c r="D109" s="26"/>
      <c r="E109" s="26"/>
      <c r="F109" s="26"/>
      <c r="G109" s="26"/>
      <c r="H109" s="26"/>
      <c r="I109" s="26"/>
      <c r="J109" s="26"/>
      <c r="K109" s="26"/>
      <c r="L109" s="26"/>
      <c r="M109" s="26"/>
      <c r="N109" s="26"/>
      <c r="O109" s="26"/>
      <c r="P109" s="26"/>
      <c r="Q109" s="26"/>
      <c r="R109" s="26"/>
      <c r="S109" s="26"/>
      <c r="T109" s="26"/>
      <c r="U109" s="26"/>
      <c r="V109" s="26"/>
      <c r="W109" s="26"/>
      <c r="X109" s="41"/>
      <c r="Y109" s="32">
        <v>5.76</v>
      </c>
    </row>
    <row r="110" spans="1:25" ht="30" x14ac:dyDescent="0.25">
      <c r="A110" s="16" t="s">
        <v>174</v>
      </c>
      <c r="B110" s="19" t="s">
        <v>175</v>
      </c>
      <c r="C110" s="26"/>
      <c r="D110" s="26"/>
      <c r="E110" s="26"/>
      <c r="F110" s="26"/>
      <c r="G110" s="26"/>
      <c r="H110" s="26"/>
      <c r="I110" s="26"/>
      <c r="J110" s="26"/>
      <c r="K110" s="26"/>
      <c r="L110" s="26"/>
      <c r="M110" s="26"/>
      <c r="N110" s="26"/>
      <c r="O110" s="26"/>
      <c r="P110" s="26"/>
      <c r="Q110" s="26"/>
      <c r="R110" s="26"/>
      <c r="S110" s="26">
        <v>1.536</v>
      </c>
      <c r="T110" s="26">
        <v>3.964</v>
      </c>
      <c r="U110" s="26"/>
      <c r="V110" s="26"/>
      <c r="W110" s="26"/>
      <c r="X110" s="41"/>
      <c r="Y110" s="32">
        <v>5.5</v>
      </c>
    </row>
    <row r="111" spans="1:25" x14ac:dyDescent="0.25">
      <c r="A111" s="16" t="s">
        <v>335</v>
      </c>
      <c r="B111" s="19" t="s">
        <v>336</v>
      </c>
      <c r="C111" s="26"/>
      <c r="D111" s="26"/>
      <c r="E111" s="26"/>
      <c r="F111" s="26"/>
      <c r="G111" s="26"/>
      <c r="H111" s="26"/>
      <c r="I111" s="26"/>
      <c r="J111" s="26"/>
      <c r="K111" s="26"/>
      <c r="L111" s="26"/>
      <c r="M111" s="26"/>
      <c r="N111" s="26"/>
      <c r="O111" s="26"/>
      <c r="P111" s="26"/>
      <c r="Q111" s="26"/>
      <c r="R111" s="26"/>
      <c r="S111" s="26"/>
      <c r="T111" s="26"/>
      <c r="U111" s="26"/>
      <c r="V111" s="26"/>
      <c r="W111" s="26">
        <v>5.35</v>
      </c>
      <c r="X111" s="41"/>
      <c r="Y111" s="32">
        <v>5.35</v>
      </c>
    </row>
    <row r="112" spans="1:25" x14ac:dyDescent="0.25">
      <c r="A112" s="16" t="s">
        <v>361</v>
      </c>
      <c r="B112" s="19" t="s">
        <v>362</v>
      </c>
      <c r="C112" s="26"/>
      <c r="D112" s="26">
        <v>0.34200000000000003</v>
      </c>
      <c r="E112" s="26"/>
      <c r="F112" s="26">
        <v>1.3633599999999999</v>
      </c>
      <c r="G112" s="26"/>
      <c r="H112" s="26">
        <v>0.28338000000000002</v>
      </c>
      <c r="I112" s="26"/>
      <c r="J112" s="26"/>
      <c r="K112" s="26">
        <v>0.46500000000000002</v>
      </c>
      <c r="L112" s="26"/>
      <c r="M112" s="26"/>
      <c r="N112" s="26"/>
      <c r="O112" s="26"/>
      <c r="P112" s="26"/>
      <c r="Q112" s="26"/>
      <c r="R112" s="26"/>
      <c r="S112" s="26"/>
      <c r="T112" s="26"/>
      <c r="U112" s="26">
        <v>1.3311299999999999</v>
      </c>
      <c r="V112" s="26">
        <v>0.84384000000000003</v>
      </c>
      <c r="W112" s="26"/>
      <c r="X112" s="41"/>
      <c r="Y112" s="32">
        <v>4.6287099999999999</v>
      </c>
    </row>
    <row r="113" spans="1:25" ht="30" x14ac:dyDescent="0.25">
      <c r="A113" s="16" t="s">
        <v>225</v>
      </c>
      <c r="B113" s="19" t="s">
        <v>226</v>
      </c>
      <c r="C113" s="26"/>
      <c r="D113" s="26"/>
      <c r="E113" s="26"/>
      <c r="F113" s="26"/>
      <c r="G113" s="26"/>
      <c r="H113" s="26"/>
      <c r="I113" s="26"/>
      <c r="J113" s="26"/>
      <c r="K113" s="26"/>
      <c r="L113" s="26"/>
      <c r="M113" s="26"/>
      <c r="N113" s="26"/>
      <c r="O113" s="26"/>
      <c r="P113" s="26"/>
      <c r="Q113" s="26"/>
      <c r="R113" s="26"/>
      <c r="S113" s="26">
        <v>4.37</v>
      </c>
      <c r="T113" s="26"/>
      <c r="U113" s="26"/>
      <c r="V113" s="26"/>
      <c r="W113" s="26"/>
      <c r="X113" s="41"/>
      <c r="Y113" s="32">
        <v>4.37</v>
      </c>
    </row>
    <row r="114" spans="1:25" ht="30" x14ac:dyDescent="0.25">
      <c r="A114" s="16" t="s">
        <v>227</v>
      </c>
      <c r="B114" s="19" t="s">
        <v>228</v>
      </c>
      <c r="C114" s="26"/>
      <c r="D114" s="26"/>
      <c r="E114" s="26"/>
      <c r="F114" s="26"/>
      <c r="G114" s="26"/>
      <c r="H114" s="26"/>
      <c r="I114" s="26"/>
      <c r="J114" s="26"/>
      <c r="K114" s="26"/>
      <c r="L114" s="26"/>
      <c r="M114" s="26"/>
      <c r="N114" s="26"/>
      <c r="O114" s="26"/>
      <c r="P114" s="26"/>
      <c r="Q114" s="26"/>
      <c r="R114" s="26"/>
      <c r="S114" s="26">
        <v>4.25</v>
      </c>
      <c r="T114" s="26"/>
      <c r="U114" s="26"/>
      <c r="V114" s="26"/>
      <c r="W114" s="26"/>
      <c r="X114" s="41"/>
      <c r="Y114" s="32">
        <v>4.25</v>
      </c>
    </row>
    <row r="115" spans="1:25" x14ac:dyDescent="0.25">
      <c r="A115" s="16" t="s">
        <v>432</v>
      </c>
      <c r="B115" s="19" t="s">
        <v>433</v>
      </c>
      <c r="C115" s="26"/>
      <c r="D115" s="26"/>
      <c r="E115" s="26"/>
      <c r="F115" s="26"/>
      <c r="G115" s="26"/>
      <c r="H115" s="26"/>
      <c r="I115" s="26"/>
      <c r="J115" s="26"/>
      <c r="K115" s="26"/>
      <c r="L115" s="26"/>
      <c r="M115" s="26"/>
      <c r="N115" s="26"/>
      <c r="O115" s="26"/>
      <c r="P115" s="26"/>
      <c r="Q115" s="26"/>
      <c r="R115" s="26"/>
      <c r="S115" s="26"/>
      <c r="T115" s="26"/>
      <c r="U115" s="26"/>
      <c r="V115" s="26"/>
      <c r="W115" s="26"/>
      <c r="X115" s="41">
        <v>3.6758150000000001</v>
      </c>
      <c r="Y115" s="32">
        <v>3.6758150000000001</v>
      </c>
    </row>
    <row r="116" spans="1:25" ht="30" x14ac:dyDescent="0.25">
      <c r="A116" s="16" t="s">
        <v>172</v>
      </c>
      <c r="B116" s="19" t="s">
        <v>173</v>
      </c>
      <c r="C116" s="26"/>
      <c r="D116" s="26"/>
      <c r="E116" s="26"/>
      <c r="F116" s="26"/>
      <c r="G116" s="26"/>
      <c r="H116" s="26"/>
      <c r="I116" s="26"/>
      <c r="J116" s="26"/>
      <c r="K116" s="26"/>
      <c r="L116" s="26"/>
      <c r="M116" s="26"/>
      <c r="N116" s="26"/>
      <c r="O116" s="26"/>
      <c r="P116" s="26"/>
      <c r="Q116" s="26"/>
      <c r="R116" s="26"/>
      <c r="S116" s="26">
        <v>1.9</v>
      </c>
      <c r="T116" s="26">
        <v>1.52</v>
      </c>
      <c r="U116" s="26"/>
      <c r="V116" s="26"/>
      <c r="W116" s="26"/>
      <c r="X116" s="41"/>
      <c r="Y116" s="32">
        <v>3.42</v>
      </c>
    </row>
    <row r="117" spans="1:25" x14ac:dyDescent="0.25">
      <c r="A117" s="16" t="s">
        <v>403</v>
      </c>
      <c r="B117" s="19" t="s">
        <v>404</v>
      </c>
      <c r="C117" s="26">
        <v>1.2290000000000001</v>
      </c>
      <c r="D117" s="26"/>
      <c r="E117" s="26"/>
      <c r="F117" s="26">
        <v>0.45</v>
      </c>
      <c r="G117" s="26"/>
      <c r="H117" s="26">
        <v>0.16</v>
      </c>
      <c r="I117" s="26"/>
      <c r="J117" s="26"/>
      <c r="K117" s="26"/>
      <c r="L117" s="26">
        <v>0.82</v>
      </c>
      <c r="M117" s="26"/>
      <c r="N117" s="26"/>
      <c r="O117" s="26"/>
      <c r="P117" s="26">
        <v>0.67200000000000004</v>
      </c>
      <c r="Q117" s="26"/>
      <c r="R117" s="26"/>
      <c r="S117" s="26"/>
      <c r="T117" s="26"/>
      <c r="U117" s="26"/>
      <c r="V117" s="26"/>
      <c r="W117" s="26"/>
      <c r="X117" s="41"/>
      <c r="Y117" s="32">
        <v>3.331</v>
      </c>
    </row>
    <row r="118" spans="1:25" ht="30" x14ac:dyDescent="0.25">
      <c r="A118" s="16" t="s">
        <v>343</v>
      </c>
      <c r="B118" s="19" t="s">
        <v>344</v>
      </c>
      <c r="C118" s="26">
        <v>0.92159999999999997</v>
      </c>
      <c r="D118" s="26"/>
      <c r="E118" s="26"/>
      <c r="F118" s="26"/>
      <c r="G118" s="26"/>
      <c r="H118" s="26"/>
      <c r="I118" s="26"/>
      <c r="J118" s="26"/>
      <c r="K118" s="26"/>
      <c r="L118" s="26"/>
      <c r="M118" s="26"/>
      <c r="N118" s="26"/>
      <c r="O118" s="26"/>
      <c r="P118" s="26"/>
      <c r="Q118" s="26"/>
      <c r="R118" s="26"/>
      <c r="S118" s="26"/>
      <c r="T118" s="26"/>
      <c r="U118" s="26"/>
      <c r="V118" s="26"/>
      <c r="W118" s="26">
        <v>2.2809599999999999</v>
      </c>
      <c r="X118" s="41"/>
      <c r="Y118" s="32">
        <v>3.2025600000000001</v>
      </c>
    </row>
    <row r="119" spans="1:25" ht="30" x14ac:dyDescent="0.25">
      <c r="A119" s="16" t="s">
        <v>277</v>
      </c>
      <c r="B119" s="19" t="s">
        <v>278</v>
      </c>
      <c r="C119" s="26"/>
      <c r="D119" s="26"/>
      <c r="E119" s="26"/>
      <c r="F119" s="26"/>
      <c r="G119" s="26"/>
      <c r="H119" s="26"/>
      <c r="I119" s="26"/>
      <c r="J119" s="26"/>
      <c r="K119" s="26"/>
      <c r="L119" s="26"/>
      <c r="M119" s="26"/>
      <c r="N119" s="26"/>
      <c r="O119" s="26"/>
      <c r="P119" s="26"/>
      <c r="Q119" s="26"/>
      <c r="R119" s="26"/>
      <c r="S119" s="26"/>
      <c r="T119" s="26"/>
      <c r="U119" s="26">
        <v>3.1560000000000001</v>
      </c>
      <c r="V119" s="26"/>
      <c r="W119" s="26"/>
      <c r="X119" s="41"/>
      <c r="Y119" s="32">
        <v>3.1560000000000001</v>
      </c>
    </row>
    <row r="120" spans="1:25" ht="30" x14ac:dyDescent="0.25">
      <c r="A120" s="16" t="s">
        <v>307</v>
      </c>
      <c r="B120" s="19" t="s">
        <v>308</v>
      </c>
      <c r="C120" s="26">
        <v>1.0481100000000001</v>
      </c>
      <c r="D120" s="26"/>
      <c r="E120" s="26"/>
      <c r="F120" s="26"/>
      <c r="G120" s="26"/>
      <c r="H120" s="26"/>
      <c r="I120" s="26"/>
      <c r="J120" s="26"/>
      <c r="K120" s="26"/>
      <c r="L120" s="26"/>
      <c r="M120" s="26"/>
      <c r="N120" s="26"/>
      <c r="O120" s="26"/>
      <c r="P120" s="26"/>
      <c r="Q120" s="26"/>
      <c r="R120" s="26"/>
      <c r="S120" s="26"/>
      <c r="T120" s="26"/>
      <c r="U120" s="26">
        <v>2.0441400000000001</v>
      </c>
      <c r="V120" s="26"/>
      <c r="W120" s="26"/>
      <c r="X120" s="41"/>
      <c r="Y120" s="32">
        <v>3.0922499999999999</v>
      </c>
    </row>
    <row r="121" spans="1:25" ht="30" x14ac:dyDescent="0.25">
      <c r="A121" s="16" t="s">
        <v>291</v>
      </c>
      <c r="B121" s="19" t="s">
        <v>292</v>
      </c>
      <c r="C121" s="26"/>
      <c r="D121" s="26"/>
      <c r="E121" s="26">
        <v>1.012</v>
      </c>
      <c r="F121" s="26">
        <v>1.1040000000000001</v>
      </c>
      <c r="G121" s="26"/>
      <c r="H121" s="26"/>
      <c r="I121" s="26"/>
      <c r="J121" s="26"/>
      <c r="K121" s="26"/>
      <c r="L121" s="26"/>
      <c r="M121" s="26"/>
      <c r="N121" s="26"/>
      <c r="O121" s="26"/>
      <c r="P121" s="26"/>
      <c r="Q121" s="26"/>
      <c r="R121" s="26"/>
      <c r="S121" s="26"/>
      <c r="T121" s="26"/>
      <c r="U121" s="26"/>
      <c r="V121" s="26"/>
      <c r="W121" s="26"/>
      <c r="X121" s="41"/>
      <c r="Y121" s="32">
        <v>2.1160000000000001</v>
      </c>
    </row>
    <row r="122" spans="1:25" x14ac:dyDescent="0.25">
      <c r="A122" s="16" t="s">
        <v>387</v>
      </c>
      <c r="B122" s="19" t="s">
        <v>388</v>
      </c>
      <c r="C122" s="26">
        <v>4.0300000000000002E-2</v>
      </c>
      <c r="D122" s="26">
        <v>6.8400000000000002E-2</v>
      </c>
      <c r="E122" s="26">
        <v>2.98E-2</v>
      </c>
      <c r="F122" s="26"/>
      <c r="G122" s="26">
        <v>8.1199999999999994E-2</v>
      </c>
      <c r="H122" s="26"/>
      <c r="I122" s="26"/>
      <c r="J122" s="26">
        <v>7.0300000000000001E-2</v>
      </c>
      <c r="K122" s="26">
        <v>2.3699999999999999E-2</v>
      </c>
      <c r="L122" s="26">
        <v>8.3400000000000002E-2</v>
      </c>
      <c r="M122" s="26">
        <v>7.3200000000000001E-2</v>
      </c>
      <c r="N122" s="26">
        <v>0.17730000000000001</v>
      </c>
      <c r="O122" s="26">
        <v>0.12316000000000001</v>
      </c>
      <c r="P122" s="26">
        <v>0.2606</v>
      </c>
      <c r="Q122" s="26">
        <v>7.2999999999999995E-2</v>
      </c>
      <c r="R122" s="26">
        <v>0.19819999999999999</v>
      </c>
      <c r="S122" s="26">
        <v>0.26340000000000002</v>
      </c>
      <c r="T122" s="26"/>
      <c r="U122" s="26">
        <v>5.4300000000000001E-2</v>
      </c>
      <c r="V122" s="26">
        <v>0.25237999999999999</v>
      </c>
      <c r="W122" s="26"/>
      <c r="X122" s="41">
        <v>0.24010000000000001</v>
      </c>
      <c r="Y122" s="32">
        <v>2.1127400000000001</v>
      </c>
    </row>
    <row r="123" spans="1:25" ht="30" x14ac:dyDescent="0.25">
      <c r="A123" s="16" t="s">
        <v>301</v>
      </c>
      <c r="B123" s="19" t="s">
        <v>302</v>
      </c>
      <c r="C123" s="26"/>
      <c r="D123" s="26"/>
      <c r="E123" s="26">
        <v>2.0249999999999999</v>
      </c>
      <c r="F123" s="26"/>
      <c r="G123" s="26"/>
      <c r="H123" s="26"/>
      <c r="I123" s="26"/>
      <c r="J123" s="26"/>
      <c r="K123" s="26"/>
      <c r="L123" s="26"/>
      <c r="M123" s="26"/>
      <c r="N123" s="26"/>
      <c r="O123" s="26"/>
      <c r="P123" s="26"/>
      <c r="Q123" s="26"/>
      <c r="R123" s="26"/>
      <c r="S123" s="26"/>
      <c r="T123" s="26"/>
      <c r="U123" s="26"/>
      <c r="V123" s="26"/>
      <c r="W123" s="26"/>
      <c r="X123" s="41"/>
      <c r="Y123" s="32">
        <v>2.0249999999999999</v>
      </c>
    </row>
    <row r="124" spans="1:25" ht="30" x14ac:dyDescent="0.25">
      <c r="A124" s="16" t="s">
        <v>154</v>
      </c>
      <c r="B124" s="19" t="s">
        <v>155</v>
      </c>
      <c r="C124" s="26">
        <v>0.33</v>
      </c>
      <c r="D124" s="26"/>
      <c r="E124" s="26"/>
      <c r="F124" s="26"/>
      <c r="G124" s="26"/>
      <c r="H124" s="26">
        <v>1.59022</v>
      </c>
      <c r="I124" s="26">
        <v>3.8999999999999999E-5</v>
      </c>
      <c r="J124" s="26"/>
      <c r="K124" s="26"/>
      <c r="L124" s="26"/>
      <c r="M124" s="26"/>
      <c r="N124" s="26"/>
      <c r="O124" s="26"/>
      <c r="P124" s="26"/>
      <c r="Q124" s="26"/>
      <c r="R124" s="26"/>
      <c r="S124" s="26"/>
      <c r="T124" s="26"/>
      <c r="U124" s="26"/>
      <c r="V124" s="26">
        <v>2.7119999999999998E-2</v>
      </c>
      <c r="W124" s="26"/>
      <c r="X124" s="41"/>
      <c r="Y124" s="32">
        <v>1.947379</v>
      </c>
    </row>
    <row r="125" spans="1:25" ht="30" x14ac:dyDescent="0.25">
      <c r="A125" s="16" t="s">
        <v>182</v>
      </c>
      <c r="B125" s="19" t="s">
        <v>183</v>
      </c>
      <c r="C125" s="26"/>
      <c r="D125" s="26"/>
      <c r="E125" s="26"/>
      <c r="F125" s="26"/>
      <c r="G125" s="26"/>
      <c r="H125" s="26"/>
      <c r="I125" s="26"/>
      <c r="J125" s="26"/>
      <c r="K125" s="26"/>
      <c r="L125" s="26"/>
      <c r="M125" s="26"/>
      <c r="N125" s="26"/>
      <c r="O125" s="26"/>
      <c r="P125" s="26"/>
      <c r="Q125" s="26"/>
      <c r="R125" s="26"/>
      <c r="S125" s="26">
        <v>0.96</v>
      </c>
      <c r="T125" s="26">
        <v>0.96</v>
      </c>
      <c r="U125" s="26"/>
      <c r="V125" s="26"/>
      <c r="W125" s="26"/>
      <c r="X125" s="41"/>
      <c r="Y125" s="32">
        <v>1.92</v>
      </c>
    </row>
    <row r="126" spans="1:25" ht="30" x14ac:dyDescent="0.25">
      <c r="A126" s="16" t="s">
        <v>281</v>
      </c>
      <c r="B126" s="19" t="s">
        <v>282</v>
      </c>
      <c r="C126" s="26"/>
      <c r="D126" s="26"/>
      <c r="E126" s="26">
        <v>1.762</v>
      </c>
      <c r="F126" s="26"/>
      <c r="G126" s="26"/>
      <c r="H126" s="26"/>
      <c r="I126" s="26"/>
      <c r="J126" s="26"/>
      <c r="K126" s="26"/>
      <c r="L126" s="26"/>
      <c r="M126" s="26"/>
      <c r="N126" s="26"/>
      <c r="O126" s="26"/>
      <c r="P126" s="26"/>
      <c r="Q126" s="26"/>
      <c r="R126" s="26"/>
      <c r="S126" s="26"/>
      <c r="T126" s="26"/>
      <c r="U126" s="26"/>
      <c r="V126" s="26"/>
      <c r="W126" s="26"/>
      <c r="X126" s="41"/>
      <c r="Y126" s="32">
        <v>1.762</v>
      </c>
    </row>
    <row r="127" spans="1:25" ht="30" x14ac:dyDescent="0.25">
      <c r="A127" s="16" t="s">
        <v>428</v>
      </c>
      <c r="B127" s="19" t="s">
        <v>429</v>
      </c>
      <c r="C127" s="26"/>
      <c r="D127" s="26"/>
      <c r="E127" s="26"/>
      <c r="F127" s="26"/>
      <c r="G127" s="26"/>
      <c r="H127" s="26"/>
      <c r="I127" s="26"/>
      <c r="J127" s="26"/>
      <c r="K127" s="26"/>
      <c r="L127" s="26"/>
      <c r="M127" s="26"/>
      <c r="N127" s="26"/>
      <c r="O127" s="26"/>
      <c r="P127" s="26"/>
      <c r="Q127" s="26"/>
      <c r="R127" s="26"/>
      <c r="S127" s="26"/>
      <c r="T127" s="26"/>
      <c r="U127" s="26"/>
      <c r="V127" s="26"/>
      <c r="W127" s="26"/>
      <c r="X127" s="41">
        <v>1.52</v>
      </c>
      <c r="Y127" s="32">
        <v>1.52</v>
      </c>
    </row>
    <row r="128" spans="1:25" ht="30" x14ac:dyDescent="0.25">
      <c r="A128" s="16" t="s">
        <v>168</v>
      </c>
      <c r="B128" s="19" t="s">
        <v>169</v>
      </c>
      <c r="C128" s="26"/>
      <c r="D128" s="26"/>
      <c r="E128" s="26"/>
      <c r="F128" s="26"/>
      <c r="G128" s="26"/>
      <c r="H128" s="26"/>
      <c r="I128" s="26"/>
      <c r="J128" s="26"/>
      <c r="K128" s="26"/>
      <c r="L128" s="26"/>
      <c r="M128" s="26"/>
      <c r="N128" s="26"/>
      <c r="O128" s="26"/>
      <c r="P128" s="26"/>
      <c r="Q128" s="26"/>
      <c r="R128" s="26"/>
      <c r="S128" s="26">
        <v>1.44</v>
      </c>
      <c r="T128" s="26"/>
      <c r="U128" s="26"/>
      <c r="V128" s="26"/>
      <c r="W128" s="26"/>
      <c r="X128" s="41"/>
      <c r="Y128" s="32">
        <v>1.44</v>
      </c>
    </row>
    <row r="129" spans="1:25" ht="30" x14ac:dyDescent="0.25">
      <c r="A129" s="16" t="s">
        <v>273</v>
      </c>
      <c r="B129" s="19" t="s">
        <v>274</v>
      </c>
      <c r="C129" s="26">
        <v>0.72</v>
      </c>
      <c r="D129" s="26"/>
      <c r="E129" s="26"/>
      <c r="F129" s="26"/>
      <c r="G129" s="26"/>
      <c r="H129" s="26"/>
      <c r="I129" s="26"/>
      <c r="J129" s="26"/>
      <c r="K129" s="26"/>
      <c r="L129" s="26"/>
      <c r="M129" s="26"/>
      <c r="N129" s="26"/>
      <c r="O129" s="26"/>
      <c r="P129" s="26"/>
      <c r="Q129" s="26"/>
      <c r="R129" s="26"/>
      <c r="S129" s="26"/>
      <c r="T129" s="26"/>
      <c r="U129" s="26">
        <v>0.40200000000000002</v>
      </c>
      <c r="V129" s="26"/>
      <c r="W129" s="26"/>
      <c r="X129" s="41"/>
      <c r="Y129" s="32">
        <v>1.1220000000000001</v>
      </c>
    </row>
    <row r="130" spans="1:25" ht="30" x14ac:dyDescent="0.25">
      <c r="A130" s="16" t="s">
        <v>156</v>
      </c>
      <c r="B130" s="19" t="s">
        <v>157</v>
      </c>
      <c r="C130" s="26"/>
      <c r="D130" s="26"/>
      <c r="E130" s="26"/>
      <c r="F130" s="26"/>
      <c r="G130" s="26"/>
      <c r="H130" s="26"/>
      <c r="I130" s="26"/>
      <c r="J130" s="26"/>
      <c r="K130" s="26"/>
      <c r="L130" s="26"/>
      <c r="M130" s="26"/>
      <c r="N130" s="26">
        <v>1.06</v>
      </c>
      <c r="O130" s="26"/>
      <c r="P130" s="26"/>
      <c r="Q130" s="26"/>
      <c r="R130" s="26"/>
      <c r="S130" s="26"/>
      <c r="T130" s="26"/>
      <c r="U130" s="26"/>
      <c r="V130" s="26"/>
      <c r="W130" s="26"/>
      <c r="X130" s="41"/>
      <c r="Y130" s="32">
        <v>1.06</v>
      </c>
    </row>
    <row r="131" spans="1:25" ht="30" x14ac:dyDescent="0.25">
      <c r="A131" s="16" t="s">
        <v>293</v>
      </c>
      <c r="B131" s="19" t="s">
        <v>294</v>
      </c>
      <c r="C131" s="26"/>
      <c r="D131" s="26"/>
      <c r="E131" s="26">
        <v>1.012</v>
      </c>
      <c r="F131" s="26"/>
      <c r="G131" s="26"/>
      <c r="H131" s="26"/>
      <c r="I131" s="26"/>
      <c r="J131" s="26"/>
      <c r="K131" s="26"/>
      <c r="L131" s="26"/>
      <c r="M131" s="26"/>
      <c r="N131" s="26"/>
      <c r="O131" s="26"/>
      <c r="P131" s="26"/>
      <c r="Q131" s="26"/>
      <c r="R131" s="26"/>
      <c r="S131" s="26"/>
      <c r="T131" s="26"/>
      <c r="U131" s="26"/>
      <c r="V131" s="26"/>
      <c r="W131" s="26"/>
      <c r="X131" s="41"/>
      <c r="Y131" s="32">
        <v>1.012</v>
      </c>
    </row>
    <row r="132" spans="1:25" ht="30" x14ac:dyDescent="0.25">
      <c r="A132" s="16" t="s">
        <v>144</v>
      </c>
      <c r="B132" s="19" t="s">
        <v>145</v>
      </c>
      <c r="C132" s="26"/>
      <c r="D132" s="26"/>
      <c r="E132" s="26"/>
      <c r="F132" s="26"/>
      <c r="G132" s="26"/>
      <c r="H132" s="26"/>
      <c r="I132" s="26"/>
      <c r="J132" s="26"/>
      <c r="K132" s="26">
        <v>0.91</v>
      </c>
      <c r="L132" s="26"/>
      <c r="M132" s="26"/>
      <c r="N132" s="26"/>
      <c r="O132" s="26"/>
      <c r="P132" s="26"/>
      <c r="Q132" s="26"/>
      <c r="R132" s="26"/>
      <c r="S132" s="26"/>
      <c r="T132" s="26"/>
      <c r="U132" s="26"/>
      <c r="V132" s="26"/>
      <c r="W132" s="26"/>
      <c r="X132" s="41"/>
      <c r="Y132" s="32">
        <v>0.91</v>
      </c>
    </row>
    <row r="133" spans="1:25" ht="30" x14ac:dyDescent="0.25">
      <c r="A133" s="16" t="s">
        <v>279</v>
      </c>
      <c r="B133" s="19" t="s">
        <v>280</v>
      </c>
      <c r="C133" s="26"/>
      <c r="D133" s="26"/>
      <c r="E133" s="26"/>
      <c r="F133" s="26"/>
      <c r="G133" s="26"/>
      <c r="H133" s="26"/>
      <c r="I133" s="26"/>
      <c r="J133" s="26"/>
      <c r="K133" s="26"/>
      <c r="L133" s="26"/>
      <c r="M133" s="26">
        <v>0.89568000000000003</v>
      </c>
      <c r="N133" s="26"/>
      <c r="O133" s="26"/>
      <c r="P133" s="26"/>
      <c r="Q133" s="26"/>
      <c r="R133" s="26"/>
      <c r="S133" s="26"/>
      <c r="T133" s="26"/>
      <c r="U133" s="26"/>
      <c r="V133" s="26"/>
      <c r="W133" s="26"/>
      <c r="X133" s="41"/>
      <c r="Y133" s="32">
        <v>0.89568000000000003</v>
      </c>
    </row>
    <row r="134" spans="1:25" x14ac:dyDescent="0.25">
      <c r="A134" s="16" t="s">
        <v>241</v>
      </c>
      <c r="B134" s="19" t="s">
        <v>242</v>
      </c>
      <c r="C134" s="26"/>
      <c r="D134" s="26"/>
      <c r="E134" s="26"/>
      <c r="F134" s="26"/>
      <c r="G134" s="26"/>
      <c r="H134" s="26"/>
      <c r="I134" s="26"/>
      <c r="J134" s="26"/>
      <c r="K134" s="26">
        <v>0.80640000000000001</v>
      </c>
      <c r="L134" s="26"/>
      <c r="M134" s="26"/>
      <c r="N134" s="26"/>
      <c r="O134" s="26"/>
      <c r="P134" s="26"/>
      <c r="Q134" s="26"/>
      <c r="R134" s="26"/>
      <c r="S134" s="26"/>
      <c r="T134" s="26"/>
      <c r="U134" s="26"/>
      <c r="V134" s="26"/>
      <c r="W134" s="26"/>
      <c r="X134" s="41"/>
      <c r="Y134" s="32">
        <v>0.80640000000000001</v>
      </c>
    </row>
    <row r="135" spans="1:25" ht="30" x14ac:dyDescent="0.25">
      <c r="A135" s="16" t="s">
        <v>215</v>
      </c>
      <c r="B135" s="19" t="s">
        <v>216</v>
      </c>
      <c r="C135" s="26"/>
      <c r="D135" s="26"/>
      <c r="E135" s="26"/>
      <c r="F135" s="26"/>
      <c r="G135" s="26"/>
      <c r="H135" s="26"/>
      <c r="I135" s="26"/>
      <c r="J135" s="26"/>
      <c r="K135" s="26"/>
      <c r="L135" s="26"/>
      <c r="M135" s="26"/>
      <c r="N135" s="26"/>
      <c r="O135" s="26"/>
      <c r="P135" s="26"/>
      <c r="Q135" s="26">
        <v>0.8</v>
      </c>
      <c r="R135" s="26"/>
      <c r="S135" s="26"/>
      <c r="T135" s="26"/>
      <c r="U135" s="26"/>
      <c r="V135" s="26"/>
      <c r="W135" s="26"/>
      <c r="X135" s="41"/>
      <c r="Y135" s="32">
        <v>0.8</v>
      </c>
    </row>
    <row r="136" spans="1:25" x14ac:dyDescent="0.25">
      <c r="A136" s="16" t="s">
        <v>184</v>
      </c>
      <c r="B136" s="19" t="s">
        <v>185</v>
      </c>
      <c r="C136" s="26"/>
      <c r="D136" s="26"/>
      <c r="E136" s="26"/>
      <c r="F136" s="26"/>
      <c r="G136" s="26"/>
      <c r="H136" s="26"/>
      <c r="I136" s="26"/>
      <c r="J136" s="26"/>
      <c r="K136" s="26"/>
      <c r="L136" s="26"/>
      <c r="M136" s="26"/>
      <c r="N136" s="26"/>
      <c r="O136" s="26"/>
      <c r="P136" s="26"/>
      <c r="Q136" s="26"/>
      <c r="R136" s="26"/>
      <c r="S136" s="26">
        <v>0.624</v>
      </c>
      <c r="T136" s="26"/>
      <c r="U136" s="26"/>
      <c r="V136" s="26"/>
      <c r="W136" s="26"/>
      <c r="X136" s="41"/>
      <c r="Y136" s="32">
        <v>0.624</v>
      </c>
    </row>
    <row r="137" spans="1:25" ht="30" x14ac:dyDescent="0.25">
      <c r="A137" s="16" t="s">
        <v>295</v>
      </c>
      <c r="B137" s="19" t="s">
        <v>296</v>
      </c>
      <c r="C137" s="26"/>
      <c r="D137" s="26"/>
      <c r="E137" s="26">
        <v>0.52400000000000002</v>
      </c>
      <c r="F137" s="26"/>
      <c r="G137" s="26"/>
      <c r="H137" s="26"/>
      <c r="I137" s="26"/>
      <c r="J137" s="26"/>
      <c r="K137" s="26"/>
      <c r="L137" s="26"/>
      <c r="M137" s="26"/>
      <c r="N137" s="26"/>
      <c r="O137" s="26"/>
      <c r="P137" s="26"/>
      <c r="Q137" s="26"/>
      <c r="R137" s="26"/>
      <c r="S137" s="26"/>
      <c r="T137" s="26"/>
      <c r="U137" s="26"/>
      <c r="V137" s="26"/>
      <c r="W137" s="26"/>
      <c r="X137" s="41"/>
      <c r="Y137" s="32">
        <v>0.52400000000000002</v>
      </c>
    </row>
    <row r="138" spans="1:25" x14ac:dyDescent="0.25">
      <c r="A138" s="16" t="s">
        <v>217</v>
      </c>
      <c r="B138" s="19" t="s">
        <v>218</v>
      </c>
      <c r="C138" s="26"/>
      <c r="D138" s="26"/>
      <c r="E138" s="26"/>
      <c r="F138" s="26"/>
      <c r="G138" s="26"/>
      <c r="H138" s="26"/>
      <c r="I138" s="26"/>
      <c r="J138" s="26"/>
      <c r="K138" s="26"/>
      <c r="L138" s="26"/>
      <c r="M138" s="26"/>
      <c r="N138" s="26">
        <v>0.15581999999999999</v>
      </c>
      <c r="O138" s="26"/>
      <c r="P138" s="26"/>
      <c r="Q138" s="26"/>
      <c r="R138" s="26"/>
      <c r="S138" s="26"/>
      <c r="T138" s="26">
        <v>0.30742999999999998</v>
      </c>
      <c r="U138" s="26"/>
      <c r="V138" s="26"/>
      <c r="W138" s="26"/>
      <c r="X138" s="41"/>
      <c r="Y138" s="32">
        <v>0.46325</v>
      </c>
    </row>
    <row r="139" spans="1:25" x14ac:dyDescent="0.25">
      <c r="A139" s="16" t="s">
        <v>333</v>
      </c>
      <c r="B139" s="19" t="s">
        <v>334</v>
      </c>
      <c r="C139" s="26"/>
      <c r="D139" s="26">
        <v>0.30099999999999999</v>
      </c>
      <c r="E139" s="26"/>
      <c r="F139" s="26"/>
      <c r="G139" s="26"/>
      <c r="H139" s="26"/>
      <c r="I139" s="26"/>
      <c r="J139" s="26"/>
      <c r="K139" s="26"/>
      <c r="L139" s="26"/>
      <c r="M139" s="26"/>
      <c r="N139" s="26"/>
      <c r="O139" s="26"/>
      <c r="P139" s="26"/>
      <c r="Q139" s="26"/>
      <c r="R139" s="26"/>
      <c r="S139" s="26"/>
      <c r="T139" s="26"/>
      <c r="U139" s="26"/>
      <c r="V139" s="26"/>
      <c r="W139" s="26">
        <v>1E-3</v>
      </c>
      <c r="X139" s="41"/>
      <c r="Y139" s="32">
        <v>0.30199999999999999</v>
      </c>
    </row>
    <row r="140" spans="1:25" x14ac:dyDescent="0.25">
      <c r="A140" s="16" t="s">
        <v>265</v>
      </c>
      <c r="B140" s="19" t="s">
        <v>266</v>
      </c>
      <c r="C140" s="26">
        <v>0.16500000000000001</v>
      </c>
      <c r="D140" s="26"/>
      <c r="E140" s="26"/>
      <c r="F140" s="26"/>
      <c r="G140" s="26"/>
      <c r="H140" s="26"/>
      <c r="I140" s="26"/>
      <c r="J140" s="26"/>
      <c r="K140" s="26"/>
      <c r="L140" s="26"/>
      <c r="M140" s="26"/>
      <c r="N140" s="26"/>
      <c r="O140" s="26"/>
      <c r="P140" s="26"/>
      <c r="Q140" s="26"/>
      <c r="R140" s="26"/>
      <c r="S140" s="26"/>
      <c r="T140" s="26"/>
      <c r="U140" s="26"/>
      <c r="V140" s="26"/>
      <c r="W140" s="26"/>
      <c r="X140" s="41"/>
      <c r="Y140" s="32">
        <v>0.16500000000000001</v>
      </c>
    </row>
    <row r="141" spans="1:25" ht="30" x14ac:dyDescent="0.25">
      <c r="A141" s="16" t="s">
        <v>271</v>
      </c>
      <c r="B141" s="19" t="s">
        <v>272</v>
      </c>
      <c r="C141" s="26">
        <v>0.12720000000000001</v>
      </c>
      <c r="D141" s="26"/>
      <c r="E141" s="26"/>
      <c r="F141" s="26"/>
      <c r="G141" s="26"/>
      <c r="H141" s="26"/>
      <c r="I141" s="26"/>
      <c r="J141" s="26"/>
      <c r="K141" s="26"/>
      <c r="L141" s="26"/>
      <c r="M141" s="26"/>
      <c r="N141" s="26"/>
      <c r="O141" s="26"/>
      <c r="P141" s="26"/>
      <c r="Q141" s="26"/>
      <c r="R141" s="26"/>
      <c r="S141" s="26"/>
      <c r="T141" s="26"/>
      <c r="U141" s="26"/>
      <c r="V141" s="26"/>
      <c r="W141" s="26"/>
      <c r="X141" s="41"/>
      <c r="Y141" s="32">
        <v>0.12720000000000001</v>
      </c>
    </row>
    <row r="142" spans="1:25" ht="30" x14ac:dyDescent="0.25">
      <c r="A142" s="16" t="s">
        <v>275</v>
      </c>
      <c r="B142" s="19" t="s">
        <v>276</v>
      </c>
      <c r="C142" s="26">
        <v>0.12720000000000001</v>
      </c>
      <c r="D142" s="26"/>
      <c r="E142" s="26"/>
      <c r="F142" s="26"/>
      <c r="G142" s="26"/>
      <c r="H142" s="26"/>
      <c r="I142" s="26"/>
      <c r="J142" s="26"/>
      <c r="K142" s="26"/>
      <c r="L142" s="26"/>
      <c r="M142" s="26"/>
      <c r="N142" s="26"/>
      <c r="O142" s="26"/>
      <c r="P142" s="26"/>
      <c r="Q142" s="26"/>
      <c r="R142" s="26"/>
      <c r="S142" s="26"/>
      <c r="T142" s="26"/>
      <c r="U142" s="26"/>
      <c r="V142" s="26"/>
      <c r="W142" s="26"/>
      <c r="X142" s="41"/>
      <c r="Y142" s="32">
        <v>0.12720000000000001</v>
      </c>
    </row>
    <row r="143" spans="1:25" x14ac:dyDescent="0.25">
      <c r="A143" s="16" t="s">
        <v>245</v>
      </c>
      <c r="B143" s="19" t="s">
        <v>246</v>
      </c>
      <c r="C143" s="26"/>
      <c r="D143" s="26"/>
      <c r="E143" s="26"/>
      <c r="F143" s="26"/>
      <c r="G143" s="26">
        <v>8.6400000000000005E-2</v>
      </c>
      <c r="H143" s="26"/>
      <c r="I143" s="26"/>
      <c r="J143" s="26"/>
      <c r="K143" s="26"/>
      <c r="L143" s="26"/>
      <c r="M143" s="26"/>
      <c r="N143" s="26"/>
      <c r="O143" s="26"/>
      <c r="P143" s="26"/>
      <c r="Q143" s="26"/>
      <c r="R143" s="26"/>
      <c r="S143" s="26"/>
      <c r="T143" s="26"/>
      <c r="U143" s="26"/>
      <c r="V143" s="26"/>
      <c r="W143" s="26"/>
      <c r="X143" s="41"/>
      <c r="Y143" s="32">
        <v>8.6400000000000005E-2</v>
      </c>
    </row>
    <row r="144" spans="1:25" x14ac:dyDescent="0.25">
      <c r="A144" s="16" t="s">
        <v>389</v>
      </c>
      <c r="B144" s="19" t="s">
        <v>390</v>
      </c>
      <c r="C144" s="26"/>
      <c r="D144" s="26"/>
      <c r="E144" s="26"/>
      <c r="F144" s="26"/>
      <c r="G144" s="26"/>
      <c r="H144" s="26"/>
      <c r="I144" s="26"/>
      <c r="J144" s="26"/>
      <c r="K144" s="26"/>
      <c r="L144" s="26"/>
      <c r="M144" s="26"/>
      <c r="N144" s="26"/>
      <c r="O144" s="26"/>
      <c r="P144" s="26">
        <v>0.08</v>
      </c>
      <c r="Q144" s="26"/>
      <c r="R144" s="26"/>
      <c r="S144" s="26"/>
      <c r="T144" s="26"/>
      <c r="U144" s="26"/>
      <c r="V144" s="26"/>
      <c r="W144" s="26"/>
      <c r="X144" s="41"/>
      <c r="Y144" s="32">
        <v>0.08</v>
      </c>
    </row>
    <row r="145" spans="1:25" ht="30" x14ac:dyDescent="0.25">
      <c r="A145" s="16" t="s">
        <v>289</v>
      </c>
      <c r="B145" s="19" t="s">
        <v>290</v>
      </c>
      <c r="C145" s="26"/>
      <c r="D145" s="26"/>
      <c r="E145" s="26">
        <v>2.4E-2</v>
      </c>
      <c r="F145" s="26"/>
      <c r="G145" s="26"/>
      <c r="H145" s="26"/>
      <c r="I145" s="26"/>
      <c r="J145" s="26"/>
      <c r="K145" s="26"/>
      <c r="L145" s="26"/>
      <c r="M145" s="26"/>
      <c r="N145" s="26"/>
      <c r="O145" s="26"/>
      <c r="P145" s="26"/>
      <c r="Q145" s="26"/>
      <c r="R145" s="26"/>
      <c r="S145" s="26"/>
      <c r="T145" s="26"/>
      <c r="U145" s="26"/>
      <c r="V145" s="26"/>
      <c r="W145" s="26"/>
      <c r="X145" s="41"/>
      <c r="Y145" s="32">
        <v>2.4E-2</v>
      </c>
    </row>
    <row r="146" spans="1:25" ht="30" x14ac:dyDescent="0.25">
      <c r="A146" s="16" t="s">
        <v>299</v>
      </c>
      <c r="B146" s="19" t="s">
        <v>300</v>
      </c>
      <c r="C146" s="26"/>
      <c r="D146" s="26"/>
      <c r="E146" s="26">
        <v>2.4E-2</v>
      </c>
      <c r="F146" s="26"/>
      <c r="G146" s="26"/>
      <c r="H146" s="26"/>
      <c r="I146" s="26"/>
      <c r="J146" s="26"/>
      <c r="K146" s="26"/>
      <c r="L146" s="26"/>
      <c r="M146" s="26"/>
      <c r="N146" s="26"/>
      <c r="O146" s="26"/>
      <c r="P146" s="26"/>
      <c r="Q146" s="26"/>
      <c r="R146" s="26"/>
      <c r="S146" s="26"/>
      <c r="T146" s="26"/>
      <c r="U146" s="26"/>
      <c r="V146" s="26"/>
      <c r="W146" s="26"/>
      <c r="X146" s="41"/>
      <c r="Y146" s="32">
        <v>2.4E-2</v>
      </c>
    </row>
    <row r="147" spans="1:25" ht="30" x14ac:dyDescent="0.25">
      <c r="A147" s="16" t="s">
        <v>349</v>
      </c>
      <c r="B147" s="19" t="s">
        <v>350</v>
      </c>
      <c r="C147" s="26"/>
      <c r="D147" s="26"/>
      <c r="E147" s="26"/>
      <c r="F147" s="26"/>
      <c r="G147" s="26"/>
      <c r="H147" s="26">
        <v>2.01E-2</v>
      </c>
      <c r="I147" s="26"/>
      <c r="J147" s="26"/>
      <c r="K147" s="26"/>
      <c r="L147" s="26"/>
      <c r="M147" s="26"/>
      <c r="N147" s="26"/>
      <c r="O147" s="26"/>
      <c r="P147" s="26"/>
      <c r="Q147" s="26"/>
      <c r="R147" s="26"/>
      <c r="S147" s="26"/>
      <c r="T147" s="26"/>
      <c r="U147" s="26"/>
      <c r="V147" s="26"/>
      <c r="W147" s="26"/>
      <c r="X147" s="41"/>
      <c r="Y147" s="32">
        <v>2.01E-2</v>
      </c>
    </row>
    <row r="148" spans="1:25" ht="30" x14ac:dyDescent="0.25">
      <c r="A148" s="16" t="s">
        <v>283</v>
      </c>
      <c r="B148" s="19" t="s">
        <v>284</v>
      </c>
      <c r="C148" s="26"/>
      <c r="D148" s="26"/>
      <c r="E148" s="26">
        <v>1.2E-2</v>
      </c>
      <c r="F148" s="26"/>
      <c r="G148" s="26"/>
      <c r="H148" s="26"/>
      <c r="I148" s="26"/>
      <c r="J148" s="26"/>
      <c r="K148" s="26"/>
      <c r="L148" s="26"/>
      <c r="M148" s="26"/>
      <c r="N148" s="26"/>
      <c r="O148" s="26"/>
      <c r="P148" s="26"/>
      <c r="Q148" s="26"/>
      <c r="R148" s="26"/>
      <c r="S148" s="26"/>
      <c r="T148" s="26"/>
      <c r="U148" s="26"/>
      <c r="V148" s="26"/>
      <c r="W148" s="26"/>
      <c r="X148" s="41"/>
      <c r="Y148" s="32">
        <v>1.2E-2</v>
      </c>
    </row>
    <row r="149" spans="1:25" ht="30" x14ac:dyDescent="0.25">
      <c r="A149" s="16" t="s">
        <v>285</v>
      </c>
      <c r="B149" s="19" t="s">
        <v>286</v>
      </c>
      <c r="C149" s="26"/>
      <c r="D149" s="26"/>
      <c r="E149" s="26">
        <v>1.2E-2</v>
      </c>
      <c r="F149" s="26"/>
      <c r="G149" s="26"/>
      <c r="H149" s="26"/>
      <c r="I149" s="26"/>
      <c r="J149" s="26"/>
      <c r="K149" s="26"/>
      <c r="L149" s="26"/>
      <c r="M149" s="26"/>
      <c r="N149" s="26"/>
      <c r="O149" s="26"/>
      <c r="P149" s="26"/>
      <c r="Q149" s="26"/>
      <c r="R149" s="26"/>
      <c r="S149" s="26"/>
      <c r="T149" s="26"/>
      <c r="U149" s="26"/>
      <c r="V149" s="26"/>
      <c r="W149" s="26"/>
      <c r="X149" s="41"/>
      <c r="Y149" s="32">
        <v>1.2E-2</v>
      </c>
    </row>
    <row r="150" spans="1:25" ht="30" x14ac:dyDescent="0.25">
      <c r="A150" s="16" t="s">
        <v>287</v>
      </c>
      <c r="B150" s="19" t="s">
        <v>288</v>
      </c>
      <c r="C150" s="26"/>
      <c r="D150" s="26"/>
      <c r="E150" s="26">
        <v>1.2E-2</v>
      </c>
      <c r="F150" s="26"/>
      <c r="G150" s="26"/>
      <c r="H150" s="26"/>
      <c r="I150" s="26"/>
      <c r="J150" s="26"/>
      <c r="K150" s="26"/>
      <c r="L150" s="26"/>
      <c r="M150" s="26"/>
      <c r="N150" s="26"/>
      <c r="O150" s="26"/>
      <c r="P150" s="26"/>
      <c r="Q150" s="26"/>
      <c r="R150" s="26"/>
      <c r="S150" s="26"/>
      <c r="T150" s="26"/>
      <c r="U150" s="26"/>
      <c r="V150" s="26"/>
      <c r="W150" s="26"/>
      <c r="X150" s="41"/>
      <c r="Y150" s="32">
        <v>1.2E-2</v>
      </c>
    </row>
    <row r="151" spans="1:25" ht="30" x14ac:dyDescent="0.25">
      <c r="A151" s="16" t="s">
        <v>297</v>
      </c>
      <c r="B151" s="19" t="s">
        <v>298</v>
      </c>
      <c r="C151" s="26"/>
      <c r="D151" s="26"/>
      <c r="E151" s="26">
        <v>1.2E-2</v>
      </c>
      <c r="F151" s="26"/>
      <c r="G151" s="26"/>
      <c r="H151" s="26"/>
      <c r="I151" s="26"/>
      <c r="J151" s="26"/>
      <c r="K151" s="26"/>
      <c r="L151" s="26"/>
      <c r="M151" s="26"/>
      <c r="N151" s="26"/>
      <c r="O151" s="26"/>
      <c r="P151" s="26"/>
      <c r="Q151" s="26"/>
      <c r="R151" s="26"/>
      <c r="S151" s="26"/>
      <c r="T151" s="26"/>
      <c r="U151" s="26"/>
      <c r="V151" s="26"/>
      <c r="W151" s="26"/>
      <c r="X151" s="41"/>
      <c r="Y151" s="32">
        <v>1.2E-2</v>
      </c>
    </row>
    <row r="152" spans="1:25" x14ac:dyDescent="0.25">
      <c r="A152" s="16" t="s">
        <v>209</v>
      </c>
      <c r="B152" s="19" t="s">
        <v>210</v>
      </c>
      <c r="C152" s="26"/>
      <c r="D152" s="26"/>
      <c r="E152" s="26"/>
      <c r="F152" s="26"/>
      <c r="G152" s="26"/>
      <c r="H152" s="26"/>
      <c r="I152" s="26"/>
      <c r="J152" s="26"/>
      <c r="K152" s="26"/>
      <c r="L152" s="26">
        <v>1.0999999999999999E-2</v>
      </c>
      <c r="M152" s="26"/>
      <c r="N152" s="26"/>
      <c r="O152" s="26"/>
      <c r="P152" s="26"/>
      <c r="Q152" s="26"/>
      <c r="R152" s="26"/>
      <c r="S152" s="26"/>
      <c r="T152" s="26"/>
      <c r="U152" s="26"/>
      <c r="V152" s="26"/>
      <c r="W152" s="26"/>
      <c r="X152" s="41"/>
      <c r="Y152" s="32">
        <v>1.0999999999999999E-2</v>
      </c>
    </row>
    <row r="153" spans="1:25" ht="30" x14ac:dyDescent="0.25">
      <c r="A153" s="16" t="s">
        <v>221</v>
      </c>
      <c r="B153" s="19" t="s">
        <v>222</v>
      </c>
      <c r="C153" s="26"/>
      <c r="D153" s="26"/>
      <c r="E153" s="26"/>
      <c r="F153" s="26"/>
      <c r="G153" s="26"/>
      <c r="H153" s="26"/>
      <c r="I153" s="26"/>
      <c r="J153" s="26"/>
      <c r="K153" s="26"/>
      <c r="L153" s="26"/>
      <c r="M153" s="26">
        <v>6.9999999999999999E-4</v>
      </c>
      <c r="N153" s="26"/>
      <c r="O153" s="26"/>
      <c r="P153" s="26"/>
      <c r="Q153" s="26"/>
      <c r="R153" s="26"/>
      <c r="S153" s="26"/>
      <c r="T153" s="26"/>
      <c r="U153" s="26"/>
      <c r="V153" s="26"/>
      <c r="W153" s="26"/>
      <c r="X153" s="45"/>
      <c r="Y153" s="32">
        <v>6.9999999999999999E-4</v>
      </c>
    </row>
    <row r="154" spans="1:25" ht="30" x14ac:dyDescent="0.25">
      <c r="A154" s="16" t="s">
        <v>231</v>
      </c>
      <c r="B154" s="19" t="s">
        <v>232</v>
      </c>
      <c r="C154" s="26"/>
      <c r="D154" s="26"/>
      <c r="E154" s="26"/>
      <c r="F154" s="26"/>
      <c r="G154" s="26"/>
      <c r="H154" s="26"/>
      <c r="I154" s="26"/>
      <c r="J154" s="26"/>
      <c r="K154" s="26"/>
      <c r="L154" s="26">
        <v>3.2499999999999999E-4</v>
      </c>
      <c r="M154" s="26">
        <v>6.3999999999999997E-5</v>
      </c>
      <c r="N154" s="26"/>
      <c r="O154" s="26"/>
      <c r="P154" s="26"/>
      <c r="Q154" s="26"/>
      <c r="R154" s="26"/>
      <c r="S154" s="26"/>
      <c r="T154" s="26"/>
      <c r="U154" s="26"/>
      <c r="V154" s="26"/>
      <c r="W154" s="26"/>
      <c r="X154" s="45"/>
      <c r="Y154" s="32">
        <v>3.8900000000000002E-4</v>
      </c>
    </row>
    <row r="155" spans="1:25" ht="30" x14ac:dyDescent="0.25">
      <c r="A155" s="16" t="s">
        <v>261</v>
      </c>
      <c r="B155" s="19" t="s">
        <v>262</v>
      </c>
      <c r="C155" s="26"/>
      <c r="D155" s="26"/>
      <c r="E155" s="26"/>
      <c r="F155" s="26"/>
      <c r="G155" s="26"/>
      <c r="H155" s="26"/>
      <c r="I155" s="26"/>
      <c r="J155" s="26"/>
      <c r="K155" s="26"/>
      <c r="L155" s="26">
        <v>3.4000000000000002E-4</v>
      </c>
      <c r="M155" s="26"/>
      <c r="N155" s="26"/>
      <c r="O155" s="26"/>
      <c r="P155" s="26"/>
      <c r="Q155" s="26"/>
      <c r="R155" s="26"/>
      <c r="S155" s="26"/>
      <c r="T155" s="26"/>
      <c r="U155" s="26"/>
      <c r="V155" s="26"/>
      <c r="W155" s="26"/>
      <c r="X155" s="45"/>
      <c r="Y155" s="32">
        <v>3.4000000000000002E-4</v>
      </c>
    </row>
    <row r="156" spans="1:25" ht="30" x14ac:dyDescent="0.25">
      <c r="A156" s="20" t="s">
        <v>263</v>
      </c>
      <c r="B156" s="37" t="s">
        <v>264</v>
      </c>
      <c r="C156" s="38"/>
      <c r="D156" s="38"/>
      <c r="E156" s="38"/>
      <c r="F156" s="38"/>
      <c r="G156" s="38"/>
      <c r="H156" s="38"/>
      <c r="I156" s="38"/>
      <c r="J156" s="38"/>
      <c r="K156" s="38"/>
      <c r="L156" s="38"/>
      <c r="M156" s="38"/>
      <c r="N156" s="38"/>
      <c r="O156" s="38"/>
      <c r="P156" s="38"/>
      <c r="Q156" s="38"/>
      <c r="R156" s="38"/>
      <c r="S156" s="38"/>
      <c r="T156" s="38"/>
      <c r="U156" s="38">
        <v>5.0000000000000004E-6</v>
      </c>
      <c r="V156" s="38"/>
      <c r="W156" s="38"/>
      <c r="X156" s="45"/>
      <c r="Y156" s="39">
        <v>5.0000000000000004E-6</v>
      </c>
    </row>
    <row r="157" spans="1:25" x14ac:dyDescent="0.25">
      <c r="A157" s="30" t="s">
        <v>208</v>
      </c>
      <c r="B157" s="31"/>
      <c r="C157" s="32">
        <v>5697.7632180000001</v>
      </c>
      <c r="D157" s="32">
        <v>6417.0110720000002</v>
      </c>
      <c r="E157" s="32">
        <v>7251.6962080000003</v>
      </c>
      <c r="F157" s="32">
        <v>7909.1050320000004</v>
      </c>
      <c r="G157" s="32">
        <v>4675.2621840000002</v>
      </c>
      <c r="H157" s="32">
        <v>4692.7816800000001</v>
      </c>
      <c r="I157" s="32">
        <v>4482.818209</v>
      </c>
      <c r="J157" s="32">
        <v>4172.8756999999996</v>
      </c>
      <c r="K157" s="32">
        <v>3200.5673240000001</v>
      </c>
      <c r="L157" s="32">
        <v>2724.6623949999998</v>
      </c>
      <c r="M157" s="32">
        <v>2626.1519440000002</v>
      </c>
      <c r="N157" s="32">
        <v>2244.3603840000001</v>
      </c>
      <c r="O157" s="32">
        <v>3182.4364799999998</v>
      </c>
      <c r="P157" s="32">
        <v>3394.26818</v>
      </c>
      <c r="Q157" s="32">
        <v>2779.2023039999999</v>
      </c>
      <c r="R157" s="32">
        <v>2907.4082720000001</v>
      </c>
      <c r="S157" s="32">
        <v>2974.4081820000001</v>
      </c>
      <c r="T157" s="32">
        <v>3978.1137720000002</v>
      </c>
      <c r="U157" s="32">
        <v>4097.1523930000003</v>
      </c>
      <c r="V157" s="32">
        <v>3415.5576599999999</v>
      </c>
      <c r="W157" s="32">
        <v>3589.3388</v>
      </c>
      <c r="X157" s="32">
        <v>3702.6721950000001</v>
      </c>
      <c r="Y157" s="32">
        <v>90115.613587999993</v>
      </c>
    </row>
  </sheetData>
  <mergeCells count="2">
    <mergeCell ref="A5:F5"/>
    <mergeCell ref="C7:Y7"/>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Daty</vt:lpstr>
      <vt:lpstr>Kody pocztowe</vt:lpstr>
      <vt:lpstr>Oddziały celne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2024-06-06T08:01:39Z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FCATEGORY">
    <vt:lpwstr>InformacjePrzeznaczoneWylacznieDoUzytkuWewnetrznego</vt:lpwstr>
  </property>
  <property fmtid="{D5CDD505-2E9C-101B-9397-08002B2CF9AE}" pid="3" name="MFClassifiedBy">
    <vt:lpwstr>UxC4dwLulzfINJ8nQH+xvX5LNGipWa4BRSZhPgxsCvkrm32J8GApx7FnZf/4IsSZ/r2oOS00MAGWwum+P8nmQQ==</vt:lpwstr>
  </property>
  <property fmtid="{D5CDD505-2E9C-101B-9397-08002B2CF9AE}" pid="4" name="MFClassificationDate">
    <vt:lpwstr>2024-05-27T13:44:58.3223539+02:00</vt:lpwstr>
  </property>
  <property fmtid="{D5CDD505-2E9C-101B-9397-08002B2CF9AE}" pid="5" name="MFClassifiedBySID">
    <vt:lpwstr>UxC4dwLulzfINJ8nQH+xvX5LNGipWa4BRSZhPgxsCvm42mrIC/DSDv0ggS+FjUN/2v1BBotkLlY5aAiEhoi6uT6l/lYoTwrNwDVvKCDJdoxIjOfCKBFnzn/xlj1cbSo9</vt:lpwstr>
  </property>
  <property fmtid="{D5CDD505-2E9C-101B-9397-08002B2CF9AE}" pid="6" name="MFGRNItemId">
    <vt:lpwstr>GRN-d87c60eb-7128-4c44-8cf5-8c5ece86521f</vt:lpwstr>
  </property>
  <property fmtid="{D5CDD505-2E9C-101B-9397-08002B2CF9AE}" pid="7" name="MFHash">
    <vt:lpwstr>JUc16hxb12h7mmBHqlcBAjAKSXOXPGLWxCscXDu/OgU=</vt:lpwstr>
  </property>
  <property fmtid="{D5CDD505-2E9C-101B-9397-08002B2CF9AE}" pid="8" name="DLPManualFileClassification">
    <vt:lpwstr>{5fdfc941-3fcf-4a5b-87be-4848800d39d0}</vt:lpwstr>
  </property>
  <property fmtid="{D5CDD505-2E9C-101B-9397-08002B2CF9AE}" pid="9" name="MFRefresh">
    <vt:lpwstr>False</vt:lpwstr>
  </property>
</Properties>
</file>