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8800" windowHeight="12225"/>
  </bookViews>
  <sheets>
    <sheet name="wyniki" sheetId="1" r:id="rId1"/>
  </sheets>
  <definedNames>
    <definedName name="_xlnm._FilterDatabase" localSheetId="0" hidden="1">wyniki!$A$11:$CF$15</definedName>
  </definedNames>
  <calcPr calcId="145621"/>
</workbook>
</file>

<file path=xl/calcChain.xml><?xml version="1.0" encoding="utf-8"?>
<calcChain xmlns="http://schemas.openxmlformats.org/spreadsheetml/2006/main">
  <c r="BA16" i="1" l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CB16" i="1"/>
  <c r="CE16" i="1"/>
  <c r="CD16" i="1"/>
  <c r="CC16" i="1"/>
  <c r="BZ16" i="1"/>
  <c r="BY16" i="1"/>
  <c r="BW15" i="1"/>
  <c r="BV15" i="1"/>
  <c r="BV16" i="1" s="1"/>
  <c r="BU15" i="1"/>
  <c r="BT15" i="1"/>
  <c r="BS15" i="1"/>
  <c r="BW12" i="1"/>
  <c r="BV12" i="1"/>
  <c r="BU12" i="1"/>
  <c r="BT12" i="1"/>
  <c r="BT16" i="1" s="1"/>
  <c r="BS12" i="1"/>
  <c r="BS16" i="1" s="1"/>
  <c r="BW16" i="1"/>
  <c r="BR15" i="1"/>
  <c r="BR12" i="1"/>
  <c r="BR16" i="1" s="1"/>
  <c r="BQ15" i="1"/>
  <c r="BP15" i="1"/>
  <c r="BQ12" i="1"/>
  <c r="BQ16" i="1" s="1"/>
  <c r="BP12" i="1"/>
  <c r="BP16" i="1" s="1"/>
  <c r="BU16" i="1" l="1"/>
  <c r="CA16" i="1"/>
  <c r="BX16" i="1"/>
</calcChain>
</file>

<file path=xl/sharedStrings.xml><?xml version="1.0" encoding="utf-8"?>
<sst xmlns="http://schemas.openxmlformats.org/spreadsheetml/2006/main" count="229" uniqueCount="164">
  <si>
    <t>Dane identyfikacyjne i lokalizacyjne podmiotu</t>
  </si>
  <si>
    <t>Planowana liczba miejsc opieki do utworzenia</t>
  </si>
  <si>
    <t>Planowana liczba miejsc z dofinansowaniem do funkcjonowania</t>
  </si>
  <si>
    <t>Wydatki w podziale na źródło finansowania KPO</t>
  </si>
  <si>
    <t>Wydatki w podziale na źródło finansowania FERS</t>
  </si>
  <si>
    <t>Dane ogólne</t>
  </si>
  <si>
    <t>Liczba miejsc na utworzenie których przyznano dofinansowanie</t>
  </si>
  <si>
    <t>Przyznana kwota dofinansowania z FERS na funkcjonowanie miejsc opieki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</si>
  <si>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</si>
  <si>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</si>
  <si>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</si>
  <si>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</si>
  <si>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</si>
  <si>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</si>
  <si>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</si>
  <si>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</si>
  <si>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</si>
  <si>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</si>
  <si>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</si>
  <si>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</si>
  <si>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</si>
  <si>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</si>
  <si>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</si>
  <si>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</si>
  <si>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</si>
  <si>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</si>
  <si>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</si>
  <si>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</si>
  <si>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</si>
  <si>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</si>
  <si>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</si>
  <si>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</si>
  <si>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</si>
  <si>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</si>
  <si>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</si>
  <si>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</si>
  <si>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</si>
  <si>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</si>
  <si>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</si>
  <si>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</si>
  <si>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</si>
  <si>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</si>
  <si>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</si>
  <si>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</si>
  <si>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</si>
  <si>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</si>
  <si>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</si>
  <si>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</si>
  <si>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</si>
  <si>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</si>
  <si>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</si>
  <si>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</si>
  <si>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</si>
  <si>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</si>
  <si>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</si>
  <si>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</si>
  <si>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</si>
  <si>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</si>
  <si>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</si>
  <si>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</si>
  <si>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</si>
  <si>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</si>
  <si>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</si>
  <si>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</si>
  <si>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</si>
  <si>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</si>
  <si>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</si>
  <si>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</si>
  <si>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</si>
  <si>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</si>
  <si>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</si>
  <si>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</si>
  <si>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</si>
  <si>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</si>
  <si>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</si>
  <si>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</si>
  <si>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</si>
  <si>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</si>
  <si>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</si>
  <si>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</si>
  <si>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</si>
  <si>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</si>
  <si>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</si>
  <si>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</si>
  <si>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</si>
  <si>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</si>
  <si>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</si>
  <si>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</si>
  <si>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</si>
  <si>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Dofinansowanie</t>
  </si>
  <si>
    <t>L.p.</t>
  </si>
  <si>
    <t>Numer wniosku (inicjalnego)</t>
  </si>
  <si>
    <t>Nazwa edycji programu</t>
  </si>
  <si>
    <t>Rodzaj podmiotu</t>
  </si>
  <si>
    <t>Nazwa województwa</t>
  </si>
  <si>
    <t>Nazwa gminy</t>
  </si>
  <si>
    <t>Liczba tworzonych miejsc opieki wg źródeł finansowania i form opieki, z tego z</t>
  </si>
  <si>
    <t>KPO, z tego</t>
  </si>
  <si>
    <t>w żłobku</t>
  </si>
  <si>
    <t>w klubie dziecięcym</t>
  </si>
  <si>
    <t>FERS, z tego</t>
  </si>
  <si>
    <t>u dziennego opiekuna</t>
  </si>
  <si>
    <t>Ogółem, z tego</t>
  </si>
  <si>
    <t>z KPO</t>
  </si>
  <si>
    <t>z FERS</t>
  </si>
  <si>
    <t>Wydatki na tworzenie miejsc bez VAT (netto) ogółem, z tego</t>
  </si>
  <si>
    <t>Dofinansowanie, z tego</t>
  </si>
  <si>
    <t>Wydatki majątkowe</t>
  </si>
  <si>
    <t>Wydatki bieżące</t>
  </si>
  <si>
    <t>Wkład własny</t>
  </si>
  <si>
    <t>VAT w wydatkach na tworzenie miejsc ogółem, z tego</t>
  </si>
  <si>
    <t>VAT dotyczący dofinansowania, z tego</t>
  </si>
  <si>
    <t>VAT dotyczący wydatków majątkowych</t>
  </si>
  <si>
    <t>VAT dotyczący wydatków bieżących</t>
  </si>
  <si>
    <t>VAT dotyczący wkładu własnego</t>
  </si>
  <si>
    <t>Wydatki na tworzenie miejsc z VAT (brutto) ogółem, z tego</t>
  </si>
  <si>
    <t>Dofinansowanie, w tym VAT, z tego</t>
  </si>
  <si>
    <t>Wydatki majątkowe, w tym VAT</t>
  </si>
  <si>
    <t>Wydatki bieżące, w tym VAT</t>
  </si>
  <si>
    <t>Wkład własny, w tym VAT</t>
  </si>
  <si>
    <t>Czy gmina jest "białą plamą"?</t>
  </si>
  <si>
    <t>Oświadczenie o braku możliwości odzyskania VAT</t>
  </si>
  <si>
    <t>Stan wniosku nadany przez wojewodę</t>
  </si>
  <si>
    <t>Komentarz wojewody nadawany przy ostatniej zmianie stanu wniosku</t>
  </si>
  <si>
    <t>Komentarz do statusu nadanego przez ministra</t>
  </si>
  <si>
    <t>Liczba miejsc na utworzenie których przyznano dofinansowanie, z tego ze środków</t>
  </si>
  <si>
    <t>KPO</t>
  </si>
  <si>
    <t>FERS</t>
  </si>
  <si>
    <t>Łączna kwota dofinansowania na utworzenie miejsc opieki (z VAT), z tego ze środków</t>
  </si>
  <si>
    <t>budżetu państwa</t>
  </si>
  <si>
    <t>Przyznana kwota dofinansowania z FERS na funkcjonowanie miejsc opieki, z tego miejsc utworzonych ze środków</t>
  </si>
  <si>
    <t>NIE</t>
  </si>
  <si>
    <t>TAK</t>
  </si>
  <si>
    <t>ROZ_POZYTYWNIE</t>
  </si>
  <si>
    <t>PODKARPACKIE</t>
  </si>
  <si>
    <t>Etap pierwszy podziału środków</t>
  </si>
  <si>
    <t>Etap drugi podziału środków</t>
  </si>
  <si>
    <t>9.</t>
  </si>
  <si>
    <t>10.</t>
  </si>
  <si>
    <t>DANE Z WNIOSKÓW</t>
  </si>
  <si>
    <t>DANE Z ROZSTRZGNIĘCIA</t>
  </si>
  <si>
    <t>3/1812053/3</t>
  </si>
  <si>
    <t>3/1804102/3</t>
  </si>
  <si>
    <t>3/1817082/2</t>
  </si>
  <si>
    <t>3/1802042/2</t>
  </si>
  <si>
    <t>edycja 3 MALUCH+ 2022-2034</t>
  </si>
  <si>
    <t>edycja 3 MALUCH+ 2022-2047</t>
  </si>
  <si>
    <t>edycja 3 MALUCH+ 2022-2056</t>
  </si>
  <si>
    <t>edycja 3 MALUCH+ 2022-2070</t>
  </si>
  <si>
    <t>gmina</t>
  </si>
  <si>
    <t>GMINA I MIASTO NISKO</t>
  </si>
  <si>
    <t>Gmina Roźwienica</t>
  </si>
  <si>
    <t>Gmina Zarszyn</t>
  </si>
  <si>
    <t>Gmina Haczów</t>
  </si>
  <si>
    <t>zmniejszono VAT</t>
  </si>
  <si>
    <t>Brak uwag.</t>
  </si>
  <si>
    <t>Wniosek zaakceptowany.</t>
  </si>
  <si>
    <t xml:space="preserve">Brak uwag do wniosku </t>
  </si>
  <si>
    <t>181205</t>
  </si>
  <si>
    <t>180410</t>
  </si>
  <si>
    <t>181708</t>
  </si>
  <si>
    <t>180204</t>
  </si>
  <si>
    <t>TERYT</t>
  </si>
  <si>
    <t>Rozstrzgnięcie dla gmin  II tury naboru wniosków w naborze ciągłym w ramach Programu MALUCH+ 2022-2029 (wyciąg)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</si>
</sst>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Calibri"/>
    </font>
    <font>
      <b/>
      <sz val="1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1" xfId="0" applyFill="1" applyBorder="1"/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1657350</xdr:colOff>
      <xdr:row>4</xdr:row>
      <xdr:rowOff>142875</xdr:rowOff>
    </xdr:to>
    <xdr:pic>
      <xdr:nvPicPr>
        <xdr:cNvPr id="1119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18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F16"/>
  <sheetViews>
    <sheetView tabSelected="1" zoomScale="80" zoomScaleNormal="80" workbookViewId="0">
      <pane xSplit="6" ySplit="11" topLeftCell="G12" activePane="bottomRight" state="frozen"/>
      <selection pane="topRight" activeCell="I1" sqref="I1"/>
      <selection pane="bottomLeft" activeCell="A20" sqref="A20"/>
      <selection pane="bottomRight" activeCell="F25" sqref="F25"/>
    </sheetView>
  </sheetViews>
  <sheetFormatPr defaultRowHeight="15" x14ac:dyDescent="0.25"/>
  <cols>
    <col min="2" max="2" width="22" customWidth="1"/>
    <col min="3" max="3" width="31" customWidth="1"/>
    <col min="4" max="4" width="14.7109375" customWidth="1"/>
    <col min="5" max="5" width="25" customWidth="1"/>
    <col min="6" max="6" width="22.5703125" customWidth="1"/>
    <col min="18" max="19" width="11.7109375" customWidth="1"/>
    <col min="20" max="20" width="12" customWidth="1"/>
    <col min="22" max="22" width="12.42578125" customWidth="1"/>
    <col min="23" max="23" width="11.5703125" customWidth="1"/>
    <col min="24" max="24" width="13.140625" customWidth="1"/>
    <col min="25" max="25" width="11.28515625" customWidth="1"/>
    <col min="28" max="28" width="11.28515625" customWidth="1"/>
    <col min="29" max="29" width="14.5703125" customWidth="1"/>
    <col min="30" max="30" width="13" customWidth="1"/>
    <col min="39" max="39" width="9.140625" customWidth="1"/>
    <col min="50" max="50" width="22" customWidth="1"/>
    <col min="51" max="51" width="50" customWidth="1"/>
    <col min="52" max="52" width="38.42578125" customWidth="1"/>
    <col min="57" max="57" width="9.140625" customWidth="1"/>
    <col min="61" max="61" width="12.28515625" customWidth="1"/>
    <col min="62" max="62" width="13" customWidth="1"/>
    <col min="63" max="63" width="12.28515625" customWidth="1"/>
    <col min="64" max="64" width="15.5703125" customWidth="1"/>
    <col min="65" max="65" width="13.85546875" customWidth="1"/>
    <col min="66" max="66" width="12.7109375" customWidth="1"/>
    <col min="67" max="67" width="13" customWidth="1"/>
    <col min="68" max="68" width="13.7109375" customWidth="1"/>
    <col min="69" max="69" width="16" customWidth="1"/>
    <col min="70" max="70" width="15.5703125" customWidth="1"/>
    <col min="71" max="71" width="17.28515625" customWidth="1"/>
    <col min="72" max="72" width="15.140625" customWidth="1"/>
    <col min="73" max="74" width="14.140625" customWidth="1"/>
    <col min="75" max="75" width="16.28515625" customWidth="1"/>
    <col min="76" max="77" width="13.85546875" customWidth="1"/>
    <col min="78" max="78" width="13.42578125" customWidth="1"/>
    <col min="79" max="79" width="15.5703125" customWidth="1"/>
    <col min="80" max="80" width="16.5703125" customWidth="1"/>
    <col min="81" max="81" width="15.140625" customWidth="1"/>
    <col min="82" max="82" width="13.140625" customWidth="1"/>
    <col min="83" max="83" width="14.140625" customWidth="1"/>
  </cols>
  <sheetData>
    <row r="7" spans="1:84" ht="23.25" x14ac:dyDescent="0.35">
      <c r="A7" s="4" t="s">
        <v>163</v>
      </c>
    </row>
    <row r="8" spans="1:84" ht="45" customHeight="1" x14ac:dyDescent="0.25">
      <c r="A8" s="16" t="s">
        <v>139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 t="s">
        <v>140</v>
      </c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0" t="s">
        <v>135</v>
      </c>
      <c r="BQ8" s="10"/>
      <c r="BR8" s="10"/>
      <c r="BS8" s="10"/>
      <c r="BT8" s="10"/>
      <c r="BU8" s="10"/>
      <c r="BV8" s="10"/>
      <c r="BW8" s="10"/>
      <c r="BX8" s="10" t="s">
        <v>136</v>
      </c>
      <c r="BY8" s="10"/>
      <c r="BZ8" s="10"/>
      <c r="CA8" s="10"/>
      <c r="CB8" s="10"/>
      <c r="CC8" s="10"/>
      <c r="CD8" s="10"/>
      <c r="CE8" s="10"/>
    </row>
    <row r="9" spans="1:84" ht="30" customHeight="1" x14ac:dyDescent="0.25">
      <c r="A9" s="17" t="s">
        <v>0</v>
      </c>
      <c r="B9" s="17"/>
      <c r="C9" s="17"/>
      <c r="D9" s="17"/>
      <c r="E9" s="17"/>
      <c r="F9" s="17"/>
      <c r="G9" s="17" t="s">
        <v>1</v>
      </c>
      <c r="H9" s="17"/>
      <c r="I9" s="17"/>
      <c r="J9" s="17"/>
      <c r="K9" s="17"/>
      <c r="L9" s="17"/>
      <c r="M9" s="17"/>
      <c r="N9" s="17"/>
      <c r="O9" s="17" t="s">
        <v>2</v>
      </c>
      <c r="P9" s="17"/>
      <c r="Q9" s="17"/>
      <c r="R9" s="17" t="s">
        <v>3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 t="s">
        <v>4</v>
      </c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1" t="s">
        <v>5</v>
      </c>
      <c r="AW9" s="11"/>
      <c r="AX9" s="12" t="s">
        <v>5</v>
      </c>
      <c r="AY9" s="13"/>
      <c r="AZ9" s="14"/>
      <c r="BA9" s="17" t="s">
        <v>6</v>
      </c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 t="s">
        <v>7</v>
      </c>
      <c r="BN9" s="17"/>
      <c r="BO9" s="17"/>
      <c r="BP9" s="15" t="s">
        <v>6</v>
      </c>
      <c r="BQ9" s="15"/>
      <c r="BR9" s="15"/>
      <c r="BS9" s="11" t="s">
        <v>89</v>
      </c>
      <c r="BT9" s="11"/>
      <c r="BU9" s="11"/>
      <c r="BV9" s="11"/>
      <c r="BW9" s="11"/>
      <c r="BX9" s="15" t="s">
        <v>6</v>
      </c>
      <c r="BY9" s="15"/>
      <c r="BZ9" s="15"/>
      <c r="CA9" s="11" t="s">
        <v>89</v>
      </c>
      <c r="CB9" s="11"/>
      <c r="CC9" s="11"/>
      <c r="CD9" s="11"/>
      <c r="CE9" s="11"/>
    </row>
    <row r="10" spans="1:84" ht="30" customHeight="1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137</v>
      </c>
      <c r="J10" t="s">
        <v>138</v>
      </c>
      <c r="K10" t="s">
        <v>16</v>
      </c>
      <c r="L10" t="s">
        <v>17</v>
      </c>
      <c r="M10" t="s">
        <v>18</v>
      </c>
      <c r="N10" t="s">
        <v>19</v>
      </c>
      <c r="O10" t="s">
        <v>20</v>
      </c>
      <c r="P10" t="s">
        <v>21</v>
      </c>
      <c r="Q10" t="s">
        <v>22</v>
      </c>
      <c r="R10" t="s">
        <v>23</v>
      </c>
      <c r="S10" t="s">
        <v>24</v>
      </c>
      <c r="T10" t="s">
        <v>25</v>
      </c>
      <c r="U10" t="s">
        <v>26</v>
      </c>
      <c r="V10" t="s">
        <v>27</v>
      </c>
      <c r="W10" t="s">
        <v>28</v>
      </c>
      <c r="X10" t="s">
        <v>29</v>
      </c>
      <c r="Y10" t="s">
        <v>30</v>
      </c>
      <c r="Z10" t="s">
        <v>31</v>
      </c>
      <c r="AA10" t="s">
        <v>32</v>
      </c>
      <c r="AB10" t="s">
        <v>33</v>
      </c>
      <c r="AC10" t="s">
        <v>34</v>
      </c>
      <c r="AD10" t="s">
        <v>35</v>
      </c>
      <c r="AE10" t="s">
        <v>36</v>
      </c>
      <c r="AF10" t="s">
        <v>37</v>
      </c>
      <c r="AG10" t="s">
        <v>38</v>
      </c>
      <c r="AH10" t="s">
        <v>39</v>
      </c>
      <c r="AI10" t="s">
        <v>40</v>
      </c>
      <c r="AJ10" t="s">
        <v>41</v>
      </c>
      <c r="AK10" t="s">
        <v>42</v>
      </c>
      <c r="AL10" t="s">
        <v>43</v>
      </c>
      <c r="AM10" t="s">
        <v>44</v>
      </c>
      <c r="AN10" t="s">
        <v>45</v>
      </c>
      <c r="AO10" t="s">
        <v>46</v>
      </c>
      <c r="AP10" t="s">
        <v>47</v>
      </c>
      <c r="AQ10" t="s">
        <v>48</v>
      </c>
      <c r="AR10" t="s">
        <v>49</v>
      </c>
      <c r="AS10" t="s">
        <v>50</v>
      </c>
      <c r="AT10" t="s">
        <v>51</v>
      </c>
      <c r="AU10" t="s">
        <v>52</v>
      </c>
      <c r="AV10" t="s">
        <v>53</v>
      </c>
      <c r="AW10" t="s">
        <v>54</v>
      </c>
      <c r="AX10" t="s">
        <v>55</v>
      </c>
      <c r="AY10" t="s">
        <v>56</v>
      </c>
      <c r="AZ10" t="s">
        <v>57</v>
      </c>
      <c r="BA10" t="s">
        <v>58</v>
      </c>
      <c r="BB10" t="s">
        <v>59</v>
      </c>
      <c r="BC10" t="s">
        <v>60</v>
      </c>
      <c r="BD10" t="s">
        <v>61</v>
      </c>
      <c r="BE10" t="s">
        <v>62</v>
      </c>
      <c r="BF10" t="s">
        <v>63</v>
      </c>
      <c r="BG10" t="s">
        <v>64</v>
      </c>
      <c r="BH10" t="s">
        <v>65</v>
      </c>
      <c r="BI10" t="s">
        <v>66</v>
      </c>
      <c r="BJ10" t="s">
        <v>67</v>
      </c>
      <c r="BK10" t="s">
        <v>68</v>
      </c>
      <c r="BL10" t="s">
        <v>69</v>
      </c>
      <c r="BM10" t="s">
        <v>70</v>
      </c>
      <c r="BN10" t="s">
        <v>71</v>
      </c>
      <c r="BO10" t="s">
        <v>72</v>
      </c>
      <c r="BP10" t="s">
        <v>73</v>
      </c>
      <c r="BQ10" t="s">
        <v>74</v>
      </c>
      <c r="BR10" t="s">
        <v>75</v>
      </c>
      <c r="BS10" t="s">
        <v>76</v>
      </c>
      <c r="BT10" t="s">
        <v>77</v>
      </c>
      <c r="BU10" t="s">
        <v>78</v>
      </c>
      <c r="BV10" t="s">
        <v>79</v>
      </c>
      <c r="BW10" t="s">
        <v>80</v>
      </c>
      <c r="BX10" t="s">
        <v>81</v>
      </c>
      <c r="BY10" t="s">
        <v>82</v>
      </c>
      <c r="BZ10" t="s">
        <v>83</v>
      </c>
      <c r="CA10" t="s">
        <v>84</v>
      </c>
      <c r="CB10" t="s">
        <v>85</v>
      </c>
      <c r="CC10" t="s">
        <v>86</v>
      </c>
      <c r="CD10" t="s">
        <v>87</v>
      </c>
      <c r="CE10" t="s">
        <v>88</v>
      </c>
    </row>
    <row r="11" spans="1:84" ht="136.5" customHeight="1" x14ac:dyDescent="0.25">
      <c r="A11" s="1" t="s">
        <v>90</v>
      </c>
      <c r="B11" s="1" t="s">
        <v>91</v>
      </c>
      <c r="C11" s="1" t="s">
        <v>92</v>
      </c>
      <c r="D11" s="1" t="s">
        <v>93</v>
      </c>
      <c r="E11" s="1" t="s">
        <v>95</v>
      </c>
      <c r="F11" s="1" t="s">
        <v>94</v>
      </c>
      <c r="G11" s="1" t="s">
        <v>96</v>
      </c>
      <c r="H11" s="1" t="s">
        <v>97</v>
      </c>
      <c r="I11" s="1" t="s">
        <v>98</v>
      </c>
      <c r="J11" s="1" t="s">
        <v>99</v>
      </c>
      <c r="K11" s="1" t="s">
        <v>100</v>
      </c>
      <c r="L11" s="1" t="s">
        <v>98</v>
      </c>
      <c r="M11" s="1" t="s">
        <v>99</v>
      </c>
      <c r="N11" s="1" t="s">
        <v>101</v>
      </c>
      <c r="O11" s="1" t="s">
        <v>102</v>
      </c>
      <c r="P11" s="1" t="s">
        <v>103</v>
      </c>
      <c r="Q11" s="1" t="s">
        <v>104</v>
      </c>
      <c r="R11" s="1" t="s">
        <v>105</v>
      </c>
      <c r="S11" s="1" t="s">
        <v>106</v>
      </c>
      <c r="T11" s="1" t="s">
        <v>107</v>
      </c>
      <c r="U11" s="1" t="s">
        <v>108</v>
      </c>
      <c r="V11" s="1" t="s">
        <v>109</v>
      </c>
      <c r="W11" s="1" t="s">
        <v>110</v>
      </c>
      <c r="X11" s="1" t="s">
        <v>111</v>
      </c>
      <c r="Y11" s="1" t="s">
        <v>112</v>
      </c>
      <c r="Z11" s="1" t="s">
        <v>113</v>
      </c>
      <c r="AA11" s="1" t="s">
        <v>114</v>
      </c>
      <c r="AB11" s="1" t="s">
        <v>115</v>
      </c>
      <c r="AC11" s="1" t="s">
        <v>116</v>
      </c>
      <c r="AD11" s="1" t="s">
        <v>117</v>
      </c>
      <c r="AE11" s="1" t="s">
        <v>118</v>
      </c>
      <c r="AF11" s="1" t="s">
        <v>119</v>
      </c>
      <c r="AG11" s="1" t="s">
        <v>105</v>
      </c>
      <c r="AH11" s="1" t="s">
        <v>106</v>
      </c>
      <c r="AI11" s="1" t="s">
        <v>107</v>
      </c>
      <c r="AJ11" s="1" t="s">
        <v>108</v>
      </c>
      <c r="AK11" s="1" t="s">
        <v>109</v>
      </c>
      <c r="AL11" s="1" t="s">
        <v>110</v>
      </c>
      <c r="AM11" s="1" t="s">
        <v>111</v>
      </c>
      <c r="AN11" s="1" t="s">
        <v>112</v>
      </c>
      <c r="AO11" s="1" t="s">
        <v>113</v>
      </c>
      <c r="AP11" s="1" t="s">
        <v>114</v>
      </c>
      <c r="AQ11" s="1" t="s">
        <v>115</v>
      </c>
      <c r="AR11" s="1" t="s">
        <v>116</v>
      </c>
      <c r="AS11" s="1" t="s">
        <v>117</v>
      </c>
      <c r="AT11" s="1" t="s">
        <v>118</v>
      </c>
      <c r="AU11" s="1" t="s">
        <v>119</v>
      </c>
      <c r="AV11" s="1" t="s">
        <v>120</v>
      </c>
      <c r="AW11" s="1" t="s">
        <v>121</v>
      </c>
      <c r="AX11" s="5" t="s">
        <v>122</v>
      </c>
      <c r="AY11" s="5" t="s">
        <v>123</v>
      </c>
      <c r="AZ11" s="5" t="s">
        <v>124</v>
      </c>
      <c r="BA11" s="5" t="s">
        <v>125</v>
      </c>
      <c r="BB11" s="5" t="s">
        <v>97</v>
      </c>
      <c r="BC11" s="5" t="s">
        <v>98</v>
      </c>
      <c r="BD11" s="5" t="s">
        <v>99</v>
      </c>
      <c r="BE11" s="5" t="s">
        <v>100</v>
      </c>
      <c r="BF11" s="5" t="s">
        <v>98</v>
      </c>
      <c r="BG11" s="5" t="s">
        <v>99</v>
      </c>
      <c r="BH11" s="5" t="s">
        <v>101</v>
      </c>
      <c r="BI11" s="5" t="s">
        <v>128</v>
      </c>
      <c r="BJ11" s="5" t="s">
        <v>126</v>
      </c>
      <c r="BK11" s="5" t="s">
        <v>127</v>
      </c>
      <c r="BL11" s="5" t="s">
        <v>129</v>
      </c>
      <c r="BM11" s="5" t="s">
        <v>130</v>
      </c>
      <c r="BN11" s="5" t="s">
        <v>126</v>
      </c>
      <c r="BO11" s="5" t="s">
        <v>127</v>
      </c>
      <c r="BP11" s="6" t="s">
        <v>125</v>
      </c>
      <c r="BQ11" s="6" t="s">
        <v>126</v>
      </c>
      <c r="BR11" s="6" t="s">
        <v>127</v>
      </c>
      <c r="BS11" s="6" t="s">
        <v>128</v>
      </c>
      <c r="BT11" s="6" t="s">
        <v>126</v>
      </c>
      <c r="BU11" s="6" t="s">
        <v>127</v>
      </c>
      <c r="BV11" s="6" t="s">
        <v>129</v>
      </c>
      <c r="BW11" s="6" t="s">
        <v>130</v>
      </c>
      <c r="BX11" s="6" t="s">
        <v>125</v>
      </c>
      <c r="BY11" s="6" t="s">
        <v>126</v>
      </c>
      <c r="BZ11" s="6" t="s">
        <v>127</v>
      </c>
      <c r="CA11" s="6" t="s">
        <v>128</v>
      </c>
      <c r="CB11" s="6" t="s">
        <v>126</v>
      </c>
      <c r="CC11" s="6" t="s">
        <v>127</v>
      </c>
      <c r="CD11" s="6" t="s">
        <v>129</v>
      </c>
      <c r="CE11" s="6" t="s">
        <v>130</v>
      </c>
      <c r="CF11" s="9" t="s">
        <v>162</v>
      </c>
    </row>
    <row r="12" spans="1:84" s="2" customFormat="1" x14ac:dyDescent="0.25">
      <c r="A12" s="3">
        <v>28</v>
      </c>
      <c r="B12" s="7" t="s">
        <v>144</v>
      </c>
      <c r="C12" s="3" t="s">
        <v>148</v>
      </c>
      <c r="D12" s="3" t="s">
        <v>149</v>
      </c>
      <c r="E12" s="8" t="s">
        <v>153</v>
      </c>
      <c r="F12" s="7" t="s">
        <v>134</v>
      </c>
      <c r="G12" s="7">
        <v>16</v>
      </c>
      <c r="H12" s="7">
        <v>16</v>
      </c>
      <c r="I12" s="7">
        <v>16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16</v>
      </c>
      <c r="P12" s="7">
        <v>16</v>
      </c>
      <c r="Q12" s="7">
        <v>0</v>
      </c>
      <c r="R12" s="7">
        <v>573792</v>
      </c>
      <c r="S12" s="7">
        <v>573792</v>
      </c>
      <c r="T12" s="7">
        <v>487804.88</v>
      </c>
      <c r="U12" s="7">
        <v>85987.12</v>
      </c>
      <c r="V12" s="7">
        <v>0</v>
      </c>
      <c r="W12" s="7">
        <v>131972.16</v>
      </c>
      <c r="X12" s="7">
        <v>131972.16</v>
      </c>
      <c r="Y12" s="7">
        <v>112195.12</v>
      </c>
      <c r="Z12" s="7">
        <v>19777.04</v>
      </c>
      <c r="AA12" s="7">
        <v>0</v>
      </c>
      <c r="AB12" s="7">
        <v>705764.16</v>
      </c>
      <c r="AC12" s="7">
        <v>705764.16</v>
      </c>
      <c r="AD12" s="7">
        <v>600000</v>
      </c>
      <c r="AE12" s="7">
        <v>105764.16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 t="s">
        <v>132</v>
      </c>
      <c r="AW12" s="7" t="s">
        <v>132</v>
      </c>
      <c r="AX12" s="7" t="s">
        <v>133</v>
      </c>
      <c r="AY12" s="8" t="s">
        <v>157</v>
      </c>
      <c r="AZ12" s="7" t="s">
        <v>154</v>
      </c>
      <c r="BA12" s="7">
        <v>16</v>
      </c>
      <c r="BB12" s="7">
        <v>16</v>
      </c>
      <c r="BC12" s="7">
        <v>16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651208.01664000005</v>
      </c>
      <c r="BJ12" s="7">
        <v>573792</v>
      </c>
      <c r="BK12" s="7">
        <v>0</v>
      </c>
      <c r="BL12" s="7">
        <v>77416.016640000002</v>
      </c>
      <c r="BM12" s="7">
        <v>481536</v>
      </c>
      <c r="BN12" s="7">
        <v>481536</v>
      </c>
      <c r="BO12" s="7">
        <v>0</v>
      </c>
      <c r="BP12" s="3">
        <f>BA12</f>
        <v>16</v>
      </c>
      <c r="BQ12" s="3">
        <f>BB12</f>
        <v>16</v>
      </c>
      <c r="BR12" s="3">
        <f>BE12</f>
        <v>0</v>
      </c>
      <c r="BS12" s="3">
        <f t="shared" ref="BS12:BW12" si="0">BI12</f>
        <v>651208.01664000005</v>
      </c>
      <c r="BT12" s="3">
        <f t="shared" si="0"/>
        <v>573792</v>
      </c>
      <c r="BU12" s="3">
        <f t="shared" si="0"/>
        <v>0</v>
      </c>
      <c r="BV12" s="3">
        <f t="shared" si="0"/>
        <v>77416.016640000002</v>
      </c>
      <c r="BW12" s="3">
        <f t="shared" si="0"/>
        <v>481536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t="s">
        <v>161</v>
      </c>
    </row>
    <row r="13" spans="1:84" s="2" customFormat="1" x14ac:dyDescent="0.25">
      <c r="A13" s="3">
        <v>29</v>
      </c>
      <c r="B13" s="7" t="s">
        <v>142</v>
      </c>
      <c r="C13" s="3" t="s">
        <v>146</v>
      </c>
      <c r="D13" s="3" t="s">
        <v>149</v>
      </c>
      <c r="E13" s="8" t="s">
        <v>151</v>
      </c>
      <c r="F13" s="7" t="s">
        <v>134</v>
      </c>
      <c r="G13" s="7">
        <v>48</v>
      </c>
      <c r="H13" s="7">
        <v>48</v>
      </c>
      <c r="I13" s="7">
        <v>48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48</v>
      </c>
      <c r="P13" s="7">
        <v>48</v>
      </c>
      <c r="Q13" s="7">
        <v>0</v>
      </c>
      <c r="R13" s="7">
        <v>1721376</v>
      </c>
      <c r="S13" s="7">
        <v>1721376</v>
      </c>
      <c r="T13" s="7">
        <v>1721376</v>
      </c>
      <c r="U13" s="7">
        <v>0</v>
      </c>
      <c r="V13" s="7">
        <v>0</v>
      </c>
      <c r="W13" s="7">
        <v>395916.48</v>
      </c>
      <c r="X13" s="7">
        <v>395916.48</v>
      </c>
      <c r="Y13" s="7">
        <v>395916.48</v>
      </c>
      <c r="Z13" s="7">
        <v>0</v>
      </c>
      <c r="AA13" s="7">
        <v>0</v>
      </c>
      <c r="AB13" s="7">
        <v>2117292.48</v>
      </c>
      <c r="AC13" s="7">
        <v>2117292.48</v>
      </c>
      <c r="AD13" s="7">
        <v>2117292.48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 t="s">
        <v>132</v>
      </c>
      <c r="AW13" s="7" t="s">
        <v>132</v>
      </c>
      <c r="AX13" s="7" t="s">
        <v>133</v>
      </c>
      <c r="AY13" s="8" t="s">
        <v>156</v>
      </c>
      <c r="AZ13" s="7" t="s">
        <v>154</v>
      </c>
      <c r="BA13" s="7">
        <v>48</v>
      </c>
      <c r="BB13" s="7">
        <v>48</v>
      </c>
      <c r="BC13" s="7">
        <v>48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1953624.0499200001</v>
      </c>
      <c r="BJ13" s="7">
        <v>1721376</v>
      </c>
      <c r="BK13" s="7">
        <v>0</v>
      </c>
      <c r="BL13" s="7">
        <v>232248.04992000002</v>
      </c>
      <c r="BM13" s="7">
        <v>1444608</v>
      </c>
      <c r="BN13" s="7">
        <v>1444608</v>
      </c>
      <c r="BO13" s="7">
        <v>0</v>
      </c>
      <c r="BP13" s="7">
        <v>48</v>
      </c>
      <c r="BQ13" s="7">
        <v>48</v>
      </c>
      <c r="BR13" s="7">
        <v>0</v>
      </c>
      <c r="BS13" s="7">
        <v>1953624.0499200001</v>
      </c>
      <c r="BT13" s="7">
        <v>1721376</v>
      </c>
      <c r="BU13" s="7">
        <v>0</v>
      </c>
      <c r="BV13" s="7">
        <v>232248.04992000002</v>
      </c>
      <c r="BW13" s="7">
        <v>1444608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t="s">
        <v>159</v>
      </c>
    </row>
    <row r="14" spans="1:84" s="2" customFormat="1" x14ac:dyDescent="0.25">
      <c r="A14" s="3">
        <v>30</v>
      </c>
      <c r="B14" s="7" t="s">
        <v>141</v>
      </c>
      <c r="C14" s="3" t="s">
        <v>145</v>
      </c>
      <c r="D14" s="3" t="s">
        <v>149</v>
      </c>
      <c r="E14" s="8" t="s">
        <v>150</v>
      </c>
      <c r="F14" s="7" t="s">
        <v>134</v>
      </c>
      <c r="G14" s="7">
        <v>43</v>
      </c>
      <c r="H14" s="7">
        <v>43</v>
      </c>
      <c r="I14" s="7">
        <v>43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43</v>
      </c>
      <c r="P14" s="7">
        <v>43</v>
      </c>
      <c r="Q14" s="7">
        <v>0</v>
      </c>
      <c r="R14" s="7">
        <v>1542066</v>
      </c>
      <c r="S14" s="7">
        <v>1542066</v>
      </c>
      <c r="T14" s="7">
        <v>1542066</v>
      </c>
      <c r="U14" s="7">
        <v>0</v>
      </c>
      <c r="V14" s="7">
        <v>0</v>
      </c>
      <c r="W14" s="7">
        <v>354675.18</v>
      </c>
      <c r="X14" s="7">
        <v>354675.18</v>
      </c>
      <c r="Y14" s="7">
        <v>354675.18</v>
      </c>
      <c r="Z14" s="7">
        <v>0</v>
      </c>
      <c r="AA14" s="7">
        <v>0</v>
      </c>
      <c r="AB14" s="7">
        <v>1896741.18</v>
      </c>
      <c r="AC14" s="7">
        <v>1896741.18</v>
      </c>
      <c r="AD14" s="7">
        <v>1896741.18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 t="s">
        <v>131</v>
      </c>
      <c r="AW14" s="7" t="s">
        <v>132</v>
      </c>
      <c r="AX14" s="7" t="s">
        <v>133</v>
      </c>
      <c r="AY14" s="8" t="s">
        <v>155</v>
      </c>
      <c r="AZ14" s="7" t="s">
        <v>154</v>
      </c>
      <c r="BA14" s="7">
        <v>43</v>
      </c>
      <c r="BB14" s="7">
        <v>43</v>
      </c>
      <c r="BC14" s="7">
        <v>43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1750121.5447200001</v>
      </c>
      <c r="BJ14" s="7">
        <v>1542066</v>
      </c>
      <c r="BK14" s="7">
        <v>0</v>
      </c>
      <c r="BL14" s="7">
        <v>208055.54472000001</v>
      </c>
      <c r="BM14" s="7">
        <v>1294128</v>
      </c>
      <c r="BN14" s="7">
        <v>1294128</v>
      </c>
      <c r="BO14" s="7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7">
        <v>43</v>
      </c>
      <c r="BY14" s="7">
        <v>43</v>
      </c>
      <c r="BZ14" s="7">
        <v>0</v>
      </c>
      <c r="CA14" s="7">
        <v>1750121.5447200001</v>
      </c>
      <c r="CB14" s="7">
        <v>1542066</v>
      </c>
      <c r="CC14" s="7">
        <v>0</v>
      </c>
      <c r="CD14" s="7">
        <v>208055.54472000001</v>
      </c>
      <c r="CE14" s="7">
        <v>1294128</v>
      </c>
      <c r="CF14" t="s">
        <v>158</v>
      </c>
    </row>
    <row r="15" spans="1:84" s="2" customFormat="1" x14ac:dyDescent="0.25">
      <c r="A15" s="3">
        <v>31</v>
      </c>
      <c r="B15" s="7" t="s">
        <v>143</v>
      </c>
      <c r="C15" s="3" t="s">
        <v>147</v>
      </c>
      <c r="D15" s="3" t="s">
        <v>149</v>
      </c>
      <c r="E15" s="8" t="s">
        <v>152</v>
      </c>
      <c r="F15" s="7" t="s">
        <v>134</v>
      </c>
      <c r="G15" s="7">
        <v>25</v>
      </c>
      <c r="H15" s="7">
        <v>25</v>
      </c>
      <c r="I15" s="7">
        <v>25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25</v>
      </c>
      <c r="P15" s="7">
        <v>25</v>
      </c>
      <c r="Q15" s="7">
        <v>0</v>
      </c>
      <c r="R15" s="7">
        <v>896550</v>
      </c>
      <c r="S15" s="7">
        <v>896550</v>
      </c>
      <c r="T15" s="7">
        <v>720000</v>
      </c>
      <c r="U15" s="7">
        <v>176550</v>
      </c>
      <c r="V15" s="7">
        <v>0</v>
      </c>
      <c r="W15" s="7">
        <v>206206.5</v>
      </c>
      <c r="X15" s="7">
        <v>206206.5</v>
      </c>
      <c r="Y15" s="7">
        <v>165600</v>
      </c>
      <c r="Z15" s="7">
        <v>40606.5</v>
      </c>
      <c r="AA15" s="7">
        <v>0</v>
      </c>
      <c r="AB15" s="7">
        <v>1102756.5</v>
      </c>
      <c r="AC15" s="7">
        <v>1102756.5</v>
      </c>
      <c r="AD15" s="7">
        <v>885600</v>
      </c>
      <c r="AE15" s="7">
        <v>217156.5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 t="s">
        <v>132</v>
      </c>
      <c r="AW15" s="7" t="s">
        <v>132</v>
      </c>
      <c r="AX15" s="7" t="s">
        <v>133</v>
      </c>
      <c r="AY15" s="8" t="s">
        <v>156</v>
      </c>
      <c r="AZ15" s="7" t="s">
        <v>154</v>
      </c>
      <c r="BA15" s="7">
        <v>25</v>
      </c>
      <c r="BB15" s="7">
        <v>25</v>
      </c>
      <c r="BC15" s="7">
        <v>25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1017512.5260000001</v>
      </c>
      <c r="BJ15" s="7">
        <v>896550</v>
      </c>
      <c r="BK15" s="7">
        <v>0</v>
      </c>
      <c r="BL15" s="7">
        <v>120962.52600000001</v>
      </c>
      <c r="BM15" s="7">
        <v>752400</v>
      </c>
      <c r="BN15" s="7">
        <v>752400</v>
      </c>
      <c r="BO15" s="7">
        <v>0</v>
      </c>
      <c r="BP15" s="3">
        <f>BA15</f>
        <v>25</v>
      </c>
      <c r="BQ15" s="3">
        <f>BB15</f>
        <v>25</v>
      </c>
      <c r="BR15" s="3">
        <f>BE15</f>
        <v>0</v>
      </c>
      <c r="BS15" s="3">
        <f>BI15</f>
        <v>1017512.5260000001</v>
      </c>
      <c r="BT15" s="3">
        <f>BJ15</f>
        <v>896550</v>
      </c>
      <c r="BU15" s="3">
        <f>BK15</f>
        <v>0</v>
      </c>
      <c r="BV15" s="3">
        <f>BL15</f>
        <v>120962.52600000001</v>
      </c>
      <c r="BW15" s="3">
        <f>BM15</f>
        <v>752400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t="s">
        <v>160</v>
      </c>
    </row>
    <row r="16" spans="1:84" x14ac:dyDescent="0.25">
      <c r="BA16">
        <f>SUM(BA12:BA15)</f>
        <v>132</v>
      </c>
      <c r="BB16">
        <f>SUM(BB12:BB15)</f>
        <v>132</v>
      </c>
      <c r="BC16">
        <f>SUM(BC12:BC15)</f>
        <v>132</v>
      </c>
      <c r="BD16">
        <f>SUM(BD12:BD15)</f>
        <v>0</v>
      </c>
      <c r="BE16">
        <f>SUM(BE12:BE15)</f>
        <v>0</v>
      </c>
      <c r="BF16">
        <f>SUM(BF12:BF15)</f>
        <v>0</v>
      </c>
      <c r="BG16">
        <f>SUM(BG12:BG15)</f>
        <v>0</v>
      </c>
      <c r="BH16">
        <f>SUM(BH12:BH15)</f>
        <v>0</v>
      </c>
      <c r="BI16">
        <f>SUM(BI12:BI15)</f>
        <v>5372466.1372800004</v>
      </c>
      <c r="BJ16">
        <f>SUM(BJ12:BJ15)</f>
        <v>4733784</v>
      </c>
      <c r="BK16">
        <f>SUM(BK12:BK15)</f>
        <v>0</v>
      </c>
      <c r="BL16">
        <f>SUM(BL12:BL15)</f>
        <v>638682.13728000002</v>
      </c>
      <c r="BM16">
        <f>SUM(BM12:BM15)</f>
        <v>3972672</v>
      </c>
      <c r="BN16">
        <f>SUM(BN12:BN15)</f>
        <v>3972672</v>
      </c>
      <c r="BO16">
        <f>SUM(BO12:BO15)</f>
        <v>0</v>
      </c>
      <c r="BP16">
        <f>SUM(BP12:BP15)</f>
        <v>89</v>
      </c>
      <c r="BQ16">
        <f>SUM(BQ12:BQ15)</f>
        <v>89</v>
      </c>
      <c r="BR16">
        <f>SUM(BR12:BR15)</f>
        <v>0</v>
      </c>
      <c r="BS16">
        <f>SUM(BS12:BS15)</f>
        <v>3622344.5925600003</v>
      </c>
      <c r="BT16">
        <f>SUM(BT12:BT15)</f>
        <v>3191718</v>
      </c>
      <c r="BU16">
        <f>SUM(BU12:BU15)</f>
        <v>0</v>
      </c>
      <c r="BV16">
        <f>SUM(BV12:BV15)</f>
        <v>430626.59256000002</v>
      </c>
      <c r="BW16">
        <f>SUM(BW12:BW15)</f>
        <v>2678544</v>
      </c>
      <c r="BX16">
        <f>SUM(BX12:BX15)</f>
        <v>43</v>
      </c>
      <c r="BY16">
        <f>SUM(BY12:BY15)</f>
        <v>43</v>
      </c>
      <c r="BZ16">
        <f>SUM(BZ12:BZ15)</f>
        <v>0</v>
      </c>
      <c r="CA16">
        <f>SUM(CA12:CA15)</f>
        <v>1750121.5447200001</v>
      </c>
      <c r="CB16">
        <f>SUM(CB12:CB15)</f>
        <v>1542066</v>
      </c>
      <c r="CC16">
        <f>SUM(CC12:CC15)</f>
        <v>0</v>
      </c>
      <c r="CD16">
        <f>SUM(CD12:CD15)</f>
        <v>208055.54472000001</v>
      </c>
      <c r="CE16">
        <f>SUM(CE12:CE15)</f>
        <v>1294128</v>
      </c>
    </row>
  </sheetData>
  <autoFilter ref="A11:CF15"/>
  <mergeCells count="18">
    <mergeCell ref="AG9:AU9"/>
    <mergeCell ref="BA9:BH9"/>
    <mergeCell ref="BI9:BL9"/>
    <mergeCell ref="BM9:BO9"/>
    <mergeCell ref="A9:F9"/>
    <mergeCell ref="G9:N9"/>
    <mergeCell ref="O9:Q9"/>
    <mergeCell ref="R9:AF9"/>
    <mergeCell ref="BX8:CE8"/>
    <mergeCell ref="AV9:AW9"/>
    <mergeCell ref="AX9:AZ9"/>
    <mergeCell ref="BP9:BR9"/>
    <mergeCell ref="BS9:BW9"/>
    <mergeCell ref="BX9:BZ9"/>
    <mergeCell ref="CA9:CE9"/>
    <mergeCell ref="A8:AW8"/>
    <mergeCell ref="AX8:BO8"/>
    <mergeCell ref="BP8:BW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Company>MRPiPS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Artur Bożek</cp:lastModifiedBy>
  <dcterms:created xsi:type="dcterms:W3CDTF">2023-09-26T09:54:11Z</dcterms:created>
  <dcterms:modified xsi:type="dcterms:W3CDTF">2024-02-01T11:56:04Z</dcterms:modified>
</cp:coreProperties>
</file>